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240" yWindow="60" windowWidth="20115" windowHeight="8010" firstSheet="1" activeTab="1"/>
  </bookViews>
  <sheets>
    <sheet name="HOD-HOA-DH Wise" sheetId="1" state="hidden" r:id="rId1"/>
    <sheet name="English" sheetId="2" r:id="rId2"/>
    <sheet name="Tamil" sheetId="3" r:id="rId3"/>
  </sheets>
  <definedNames>
    <definedName name="_xlnm._FilterDatabase" localSheetId="1" hidden="1">'English'!$A$9:$K$9</definedName>
    <definedName name="_xlnm._FilterDatabase" localSheetId="2" hidden="1">'Tamil'!$A$9:$K$9</definedName>
    <definedName name="_xlfn.IFERROR" hidden="1">#NAME?</definedName>
    <definedName name="_xlnm.Print_Titles" localSheetId="1">'English'!$A:$G,'English'!$5:$9</definedName>
    <definedName name="_xlnm.Print_Titles" localSheetId="2">'Tamil'!$A:$G,'Tamil'!$5:$9</definedName>
    <definedName name="XDO_?ACC_TYPE_NUM?">'HOD-HOA-DH Wise'!$AJ$2</definedName>
    <definedName name="XDO_?ACCOUNT_TYPE?">'HOD-HOA-DH Wise'!$AI$2</definedName>
    <definedName name="XDO_?CHARGE_ENAME?">'HOD-HOA-DH Wise'!$AC$2</definedName>
    <definedName name="XDO_?CHARGE_TNAME?">'HOD-HOA-DH Wise'!$AD$2</definedName>
    <definedName name="XDO_?CHARGE_TYPE?">'HOD-HOA-DH Wise'!$AB$2</definedName>
    <definedName name="XDO_?COL3?">'HOD-HOA-DH Wise'!$AK$2</definedName>
    <definedName name="XDO_?COL4?">'HOD-HOA-DH Wise'!$AL$2</definedName>
    <definedName name="XDO_?COL5?">'HOD-HOA-DH Wise'!$AM$2</definedName>
    <definedName name="XDO_?COL6?">'HOD-HOA-DH Wise'!$AN$2</definedName>
    <definedName name="XDO_?DEMAND?">'HOD-HOA-DH Wise'!$B$2</definedName>
    <definedName name="XDO_?DEMAND_ENAME?">'HOD-HOA-DH Wise'!$E$2</definedName>
    <definedName name="XDO_?DEMAND_TNAME?">'HOD-HOA-DH Wise'!$F$2</definedName>
    <definedName name="XDO_?DH?">'HOD-HOA-DH Wise'!$V$2</definedName>
    <definedName name="XDO_?DH_ENAME?">'HOD-HOA-DH Wise'!$W$2</definedName>
    <definedName name="XDO_?DH_TNAME?">'HOD-HOA-DH Wise'!$X$2</definedName>
    <definedName name="XDO_?FIN_YEAR?">'HOD-HOA-DH Wise'!$A$2</definedName>
    <definedName name="XDO_?FY_ACC?">'HOD-HOA-DH Wise'!$D$2</definedName>
    <definedName name="XDO_?FY_RE?">'HOD-HOA-DH Wise'!$C$2</definedName>
    <definedName name="XDO_?HOA?">'HOD-HOA-DH Wise'!$S$2</definedName>
    <definedName name="XDO_?HOA_ENAME?">'HOD-HOA-DH Wise'!$T$2</definedName>
    <definedName name="XDO_?HOA_TNAME?">'HOD-HOA-DH Wise'!$U$2</definedName>
    <definedName name="XDO_?HOD?">'HOD-HOA-DH Wise'!$G$2</definedName>
    <definedName name="XDO_?HOD_ENAME?">'HOD-HOA-DH Wise'!$H$2</definedName>
    <definedName name="XDO_?HOD_TNAME?">'HOD-HOA-DH Wise'!$I$2</definedName>
    <definedName name="XDO_?MAJOR?">'HOD-HOA-DH Wise'!$J$2</definedName>
    <definedName name="XDO_?MAJOR_ENAME?">'HOD-HOA-DH Wise'!$K$2</definedName>
    <definedName name="XDO_?MAJOR_TNAME?">'HOD-HOA-DH Wise'!$L$2</definedName>
    <definedName name="XDO_?MINOR?">'HOD-HOA-DH Wise'!$P$2</definedName>
    <definedName name="XDO_?MINOR_ENAME?">'HOD-HOA-DH Wise'!$Q$2</definedName>
    <definedName name="XDO_?MINOR_TNAME?">'HOD-HOA-DH Wise'!$R$2</definedName>
    <definedName name="XDO_?PLAN_CODE?">'HOD-HOA-DH Wise'!$AE$2</definedName>
    <definedName name="XDO_?PLAN_CODE_NUM?">'HOD-HOA-DH Wise'!$AF$2</definedName>
    <definedName name="XDO_?PLAN_ENAME?">'HOD-HOA-DH Wise'!$AG$2</definedName>
    <definedName name="XDO_?PLAN_TNAME?">'HOD-HOA-DH Wise'!$AH$2</definedName>
    <definedName name="XDO_?SDH?">'HOD-HOA-DH Wise'!$Y$2</definedName>
    <definedName name="XDO_?SDH_ENAME?">'HOD-HOA-DH Wise'!$Z$2</definedName>
    <definedName name="XDO_?SDH_TNAME?">'HOD-HOA-DH Wise'!$AA$2</definedName>
    <definedName name="XDO_?SUBMAJOR?">'HOD-HOA-DH Wise'!$M$2</definedName>
    <definedName name="XDO_?SUBMAJOR_ENAME?">'HOD-HOA-DH Wise'!$N$2</definedName>
    <definedName name="XDO_?SUBMAJOR_TNAME?">'HOD-HOA-DH Wise'!$O$2</definedName>
    <definedName name="XDO_GROUP_?G_S1?">'HOD-HOA-DH Wise'!$A$2:$AN$2</definedName>
  </definedNames>
  <calcPr fullCalcOnLoad="1"/>
</workbook>
</file>

<file path=xl/sharedStrings.xml><?xml version="1.0" encoding="utf-8"?>
<sst xmlns="http://schemas.openxmlformats.org/spreadsheetml/2006/main" count="4714" uniqueCount="470">
  <si>
    <t>FIN_YEAR</t>
  </si>
  <si>
    <t>DEMAND</t>
  </si>
  <si>
    <t>FY_RE</t>
  </si>
  <si>
    <t>FY_ACC</t>
  </si>
  <si>
    <t>DEMAND_ENAME</t>
  </si>
  <si>
    <t>DEMAND_TNAME</t>
  </si>
  <si>
    <t>HOD</t>
  </si>
  <si>
    <t>HOD_ENAME</t>
  </si>
  <si>
    <t>HOD_TNAME</t>
  </si>
  <si>
    <t>MAJOR</t>
  </si>
  <si>
    <t>MAJOR_ENAME</t>
  </si>
  <si>
    <t>MAJOR_TNAME</t>
  </si>
  <si>
    <t>SUBMAJOR</t>
  </si>
  <si>
    <t>SUBMAJOR_ENAME</t>
  </si>
  <si>
    <t>SUBMAJOR_TNAME</t>
  </si>
  <si>
    <t>MINOR</t>
  </si>
  <si>
    <t>MINOR_ENAME</t>
  </si>
  <si>
    <t>MINOR_TNAME</t>
  </si>
  <si>
    <t>HOA</t>
  </si>
  <si>
    <t>HOA_ENAME</t>
  </si>
  <si>
    <t>HOA_TNAME</t>
  </si>
  <si>
    <t>DH</t>
  </si>
  <si>
    <t>DH_ENAME</t>
  </si>
  <si>
    <t>DH_TNAME</t>
  </si>
  <si>
    <t>SDH</t>
  </si>
  <si>
    <t>SDH_ENAME</t>
  </si>
  <si>
    <t>SDH_TNAME</t>
  </si>
  <si>
    <t>CHARGE_TYPE</t>
  </si>
  <si>
    <t>CHARGE_ENAME</t>
  </si>
  <si>
    <t>CHARGE_TNAME</t>
  </si>
  <si>
    <t>PLAN_CODE</t>
  </si>
  <si>
    <t>PLAN_CODE_NUM</t>
  </si>
  <si>
    <t>PLAN_ENAME</t>
  </si>
  <si>
    <t>PLAN_TNAME</t>
  </si>
  <si>
    <t>ACCOUNT_TYPE</t>
  </si>
  <si>
    <t>ACC_TYPE_NUM</t>
  </si>
  <si>
    <t>ACCOUNTS</t>
  </si>
  <si>
    <t>BE</t>
  </si>
  <si>
    <t>RE</t>
  </si>
  <si>
    <t>NBE</t>
  </si>
  <si>
    <t>2023-2024</t>
  </si>
  <si>
    <t>2022-2023</t>
  </si>
  <si>
    <t>2021-2022</t>
  </si>
  <si>
    <t>ENERGY DEPARTMENT</t>
  </si>
  <si>
    <t>எரிசக்தித் துறை</t>
  </si>
  <si>
    <t>Energy Department - Secretariat</t>
  </si>
  <si>
    <t xml:space="preserve">எரிசக்தித் துறை - தலைமைச் செயலகம் </t>
  </si>
  <si>
    <t>SECRETARIAT - GENERAL SERVICES</t>
  </si>
  <si>
    <t>தலைமைச் செயலகம்,  பொதுவான பணிகள்</t>
  </si>
  <si>
    <t>Secretariat</t>
  </si>
  <si>
    <t>தலைமைச் செயலகம்</t>
  </si>
  <si>
    <t>205200090BN</t>
  </si>
  <si>
    <t>Energy Department</t>
  </si>
  <si>
    <t>எரிசக்தி துறை</t>
  </si>
  <si>
    <t>Salaries</t>
  </si>
  <si>
    <t>சம்பளங்கள்</t>
  </si>
  <si>
    <t>Pay</t>
  </si>
  <si>
    <t>அடிப்படைச் சம்பளம்</t>
  </si>
  <si>
    <t>V</t>
  </si>
  <si>
    <t>Voted</t>
  </si>
  <si>
    <t>அனுமதித்தது</t>
  </si>
  <si>
    <t>SE</t>
  </si>
  <si>
    <t>State's Expenditure</t>
  </si>
  <si>
    <t>மாநிலச் செலவினங்கள்</t>
  </si>
  <si>
    <t>Medical Allowance</t>
  </si>
  <si>
    <t>மருத்துவப் படி</t>
  </si>
  <si>
    <t>Medical Charges</t>
  </si>
  <si>
    <t>மருத்துவச் செலவுகள்</t>
  </si>
  <si>
    <t>Other Allowances</t>
  </si>
  <si>
    <t>ஏனைய படிகள்</t>
  </si>
  <si>
    <t>House Rent Allowance</t>
  </si>
  <si>
    <t>வீட்டு வாடகைப் படி</t>
  </si>
  <si>
    <t>Travel Concession</t>
  </si>
  <si>
    <t>பயணச் சலுகை</t>
  </si>
  <si>
    <t>City Compensatory Allowance</t>
  </si>
  <si>
    <t>நகர ஈட்டுப்படி</t>
  </si>
  <si>
    <t>Dearness Allowance</t>
  </si>
  <si>
    <t>அகவிலைப்படி</t>
  </si>
  <si>
    <t>Travel Expenses</t>
  </si>
  <si>
    <t>பயணச் செலவுகள்</t>
  </si>
  <si>
    <t>Tour Travelling Allowances</t>
  </si>
  <si>
    <t>சுற்றுப் பயணப்படிகள்</t>
  </si>
  <si>
    <t>Transfer Travelling Allowances</t>
  </si>
  <si>
    <t>பணியிட மாற்றல் பயணப்படிகள்</t>
  </si>
  <si>
    <t>Office Expenses</t>
  </si>
  <si>
    <t>அலுவலகச் செலவுகள்</t>
  </si>
  <si>
    <t>Telephone Charges</t>
  </si>
  <si>
    <t>தொலைபேசிக் கட்டணங்கள்</t>
  </si>
  <si>
    <t>Other Contingencies</t>
  </si>
  <si>
    <t>ஏனைய சில்லறைச் செலவுகள்</t>
  </si>
  <si>
    <t>Service Postage &amp; Postal Expenditure</t>
  </si>
  <si>
    <t>அலுவலகப் பணி அஞ்சல் வில்லைகள் மற்றும் தபால் செலவு</t>
  </si>
  <si>
    <t>Furniture</t>
  </si>
  <si>
    <t>அறைகலன்</t>
  </si>
  <si>
    <t>Advertising and Publicity</t>
  </si>
  <si>
    <t>விளம்பரமும் பிரச்சாரமும்</t>
  </si>
  <si>
    <t>Advertisement Charges</t>
  </si>
  <si>
    <t>விளம்பரக் கட்டணங்கள்</t>
  </si>
  <si>
    <t>Machinery and Equipments</t>
  </si>
  <si>
    <t>இயந்திரமும் சாதனமும்</t>
  </si>
  <si>
    <t>Purchase</t>
  </si>
  <si>
    <t>வாங்குதல்</t>
  </si>
  <si>
    <t>Maintenance</t>
  </si>
  <si>
    <t>பராமரிப்பு</t>
  </si>
  <si>
    <t>Motor Vehicles</t>
  </si>
  <si>
    <t>மோட்டார் வண்டிகள்</t>
  </si>
  <si>
    <t>Maintenance of Functional Vehicles</t>
  </si>
  <si>
    <t>இயங்கும் ஊர்திகளின் பராமரிப்பு</t>
  </si>
  <si>
    <t>Payments for Professional and Special Services</t>
  </si>
  <si>
    <t>தொழில்முறை, சிறப்புப் பணிகளுக்குத் தொகை கொடுத்தல்</t>
  </si>
  <si>
    <t>Pleaders Fees</t>
  </si>
  <si>
    <t>அரசு வழக்கு நடத்துனர்கள் கட்டணங்கள்</t>
  </si>
  <si>
    <t>Contract Payment</t>
  </si>
  <si>
    <t>ஒப்பந்த ஊதியம்</t>
  </si>
  <si>
    <t>Petroleum, Oil and Lubricant</t>
  </si>
  <si>
    <t>பெட்ரோலியம், எண்ணெய் மற்றும் மசகெண்ணெய்</t>
  </si>
  <si>
    <t>Festival Advances</t>
  </si>
  <si>
    <t>பண்டிகை முன்பணங்கள்</t>
  </si>
  <si>
    <t>Festival Advances-Debit</t>
  </si>
  <si>
    <t>பண்டிகை முன்பணங்கள்-பற்று</t>
  </si>
  <si>
    <t>Festival Advances-Credit</t>
  </si>
  <si>
    <t>பண்டிகை முன்பணங்கள்-வரவு</t>
  </si>
  <si>
    <t>Compensation</t>
  </si>
  <si>
    <t>இழப்பீடு</t>
  </si>
  <si>
    <t>Claims under no fault liability -  principal  charges</t>
  </si>
  <si>
    <t>தவறு ஏதுமில்லாதவிடத்து பொறுப்பின்பேரில் தொகை கோருதல் - முதன்மைச் செலவுகள்</t>
  </si>
  <si>
    <t>C</t>
  </si>
  <si>
    <t>Charged</t>
  </si>
  <si>
    <t>சாட்டியது</t>
  </si>
  <si>
    <t>Prizes and Awards</t>
  </si>
  <si>
    <t>பரிசுகளும் வெகுமதிகளும்</t>
  </si>
  <si>
    <t>T.A./D.A.to Non-Official Members</t>
  </si>
  <si>
    <t>அரசு சார்பற்ற உறுப்பினர்களுக்குப் பயணப்படி, நாட்படி</t>
  </si>
  <si>
    <t>Computer and Accessories</t>
  </si>
  <si>
    <t>கணினியும் துணைப் பாகங்களும்</t>
  </si>
  <si>
    <t>Stationery</t>
  </si>
  <si>
    <t>எழுதுபொருள்</t>
  </si>
  <si>
    <t>205200090CS</t>
  </si>
  <si>
    <t>Grants for Unforeseen Expenditure provided to Secretaries to Government</t>
  </si>
  <si>
    <t>எதிர்பாரா செலவினங்களுக்காக அரசு செயலாளர்களுக்கு வழங்கப்படும் மானியம்</t>
  </si>
  <si>
    <t>Miscellaneous</t>
  </si>
  <si>
    <t>பல்வகை</t>
  </si>
  <si>
    <t>LOANS TO GOVERNMENT SERVANTS ETC.</t>
  </si>
  <si>
    <t>அரசுப் பணியாளர் முதலியோருக்குக் கடன்கள்</t>
  </si>
  <si>
    <t>House Building Advances</t>
  </si>
  <si>
    <t>வீடு கட்ட முன்பணம்</t>
  </si>
  <si>
    <t>761000201AM</t>
  </si>
  <si>
    <t>Loans to Secretariat Employees for construction of houses - Energy Department</t>
  </si>
  <si>
    <t>தலைமைச்செயலகப் பணியாளர்களுக்கு வீடுகள் கட்டுவதற்கு கடன்கள் - எரிசக்தித் துறை</t>
  </si>
  <si>
    <t>Outgo</t>
  </si>
  <si>
    <t>வழங்குதல்</t>
  </si>
  <si>
    <t>Bearing Interest</t>
  </si>
  <si>
    <t>வட்டியுடன் கூடியது</t>
  </si>
  <si>
    <t>LA</t>
  </si>
  <si>
    <t>Chief Electrical Inspectorate</t>
  </si>
  <si>
    <t>தலைமை மின் ஆய்வாளரகம்</t>
  </si>
  <si>
    <t>OTHER TAXES AND DUTIES ON COMMODITIES AND SERVICES</t>
  </si>
  <si>
    <t>பண்டங்கள், பணிகள் மீது ஏனைய வரிகளும் தீர்வைகளும்</t>
  </si>
  <si>
    <t>Collection Charges-Electricity Duty</t>
  </si>
  <si>
    <t>வசூல் செலவுகள்-மின்சாரத் தீர்வை</t>
  </si>
  <si>
    <t>204500103AA</t>
  </si>
  <si>
    <t>Chief Electrical Inspector</t>
  </si>
  <si>
    <t>தலைமை மின்ஆய்வாளர்</t>
  </si>
  <si>
    <t>Electricity Charges</t>
  </si>
  <si>
    <t>மின் கட்டணங்கள்</t>
  </si>
  <si>
    <t>Rent, Rates and Taxes</t>
  </si>
  <si>
    <t>வாடகை, கட்டண வீதங்கள், வரிகள்</t>
  </si>
  <si>
    <t>Rent</t>
  </si>
  <si>
    <t>வாடகை</t>
  </si>
  <si>
    <t>Property tax</t>
  </si>
  <si>
    <t>சொத்து வரி</t>
  </si>
  <si>
    <t>Water Charges</t>
  </si>
  <si>
    <t>தண்ணீர் கட்டணங்கள்</t>
  </si>
  <si>
    <t>Scholarships and Stipends</t>
  </si>
  <si>
    <t>படிப்புதவித் தொகைகளும் பயிற்சி உதவித் தொகைகளும்</t>
  </si>
  <si>
    <t>Others</t>
  </si>
  <si>
    <t>ஏனையவை</t>
  </si>
  <si>
    <t>Clothing, Tentage and Stores</t>
  </si>
  <si>
    <t>உடைகள், கூடாரச் செலவுகள், பண்டகசாலைப் பொருள்கள்</t>
  </si>
  <si>
    <t>Cost of Books/Note Books/Slates, etc.</t>
  </si>
  <si>
    <t>புத்தகங்கள், நோட்டுப் புத்தகங்கள், சிலேட்டுகள் முதலியவற்றிற்காகும் செலவு</t>
  </si>
  <si>
    <t>Training</t>
  </si>
  <si>
    <t>பயிற்சி</t>
  </si>
  <si>
    <t>204500103AB</t>
  </si>
  <si>
    <t>Tamil Nadu Tax on Consumption or Sale of Electricity Act, 2003</t>
  </si>
  <si>
    <t>தமிழ்நாடு மின்நுகர்வு மீதான வரி அல்லது மின்சார விற்பனைச் சட்டம், 2003</t>
  </si>
  <si>
    <t>204500103JA</t>
  </si>
  <si>
    <t>Testing Equipments for the improvement of electrical testing activities</t>
  </si>
  <si>
    <t>மின்சோதனை நடவடிக்கைகளின் வளர்ச்சிக்கு சோதனைக் கருவிகள் வழங்குதல்</t>
  </si>
  <si>
    <t>Special Service</t>
  </si>
  <si>
    <t>சிறப்புப் பணி</t>
  </si>
  <si>
    <t>204500103JB</t>
  </si>
  <si>
    <t>Implementation of Energy Efficiency Measures (EEM)</t>
  </si>
  <si>
    <t>எரிசக்தி சேமிப்பு நடவடிக்கைகளை நடைமுறைப்படுத்துதல்</t>
  </si>
  <si>
    <t>204500103JC</t>
  </si>
  <si>
    <t>Contribution to the State energy Conservation Fund</t>
  </si>
  <si>
    <t>மாநில எரிசக்தி பாதுகாப்பு நிதிக்கான பங்களிப்பு</t>
  </si>
  <si>
    <t>Contributions</t>
  </si>
  <si>
    <t>பங்குத் தொகைகள்</t>
  </si>
  <si>
    <t>Contribution to Specific Fund</t>
  </si>
  <si>
    <t>குறிப்பிட்ட நிதிக்கு தொகை கொடுத்தல்</t>
  </si>
  <si>
    <t>204500103JD</t>
  </si>
  <si>
    <t>Implementation of Energy Efficiency Measures - Expenditure met from the State Energy Conservation Fund</t>
  </si>
  <si>
    <t>எரிசக்தி சேமிப்பு நடவடிக்கைகளை நடைமுறைப்படுத்துதல் - மாநில எரிசக்தி பாதுகாப்பு நிதியிலிருந்து மேற்கொள்ளப்பட்ட செலவுத் தொகை</t>
  </si>
  <si>
    <t>Grants-in-Aid</t>
  </si>
  <si>
    <t>உதவித் தொகை</t>
  </si>
  <si>
    <t>Grants for Specific Schemes</t>
  </si>
  <si>
    <t>குறிப்பிட்ட திட்டங்களுக்கான உதவித் தொகை</t>
  </si>
  <si>
    <t>204500103JE</t>
  </si>
  <si>
    <t>Implementation of e-governance in Electrical Inspectorate</t>
  </si>
  <si>
    <t>மின் ஆய்வுத் துறையின் செயல்பாடுகளில் மின் ஆளுமையை நடைமுறைப்படுத்துதல்</t>
  </si>
  <si>
    <t>Transfer to Reserve Fund and Deposit Account</t>
  </si>
  <si>
    <t>வருவாய் நிதி / வைப்புத் தொகை கணக்கிற்கு மாற்றுதல்</t>
  </si>
  <si>
    <t>204500797JA</t>
  </si>
  <si>
    <t>Amount transferred to the State Energy Conservation Fund</t>
  </si>
  <si>
    <t>மாநில எரிசக்தி பாதுகாப்பு நிதிக்கு மாற்றப்பட்ட தொகை</t>
  </si>
  <si>
    <t>Inter-Account Transfers</t>
  </si>
  <si>
    <t>கணக்குகளிடையே மாற்றம்</t>
  </si>
  <si>
    <t>Deduct - Amount met from the State Energy Conservation Fund</t>
  </si>
  <si>
    <t>கழித்தல் - மாநில எரிசக்தி பாதுகாப்பு நிதியிலிருந்து மேற்கொள்ளல்</t>
  </si>
  <si>
    <t>204500902JA</t>
  </si>
  <si>
    <t>Deduct - Recoveries of Overpayments</t>
  </si>
  <si>
    <t>கழிக்கவும் - மிகையாகக் கொடுத்த தொகையை திருப்பி செலுத்துதல்</t>
  </si>
  <si>
    <t>204500911AA</t>
  </si>
  <si>
    <t>Deduct-Recoveries</t>
  </si>
  <si>
    <t>கழிக்கவும் - திருப்பி வசூலிப்பவை</t>
  </si>
  <si>
    <t>Recoveries of Overpayments / Remittance of excess drawals</t>
  </si>
  <si>
    <t>மிகையாகக் கொடுத்த தொகையை வசூலித்தல் / மிகையாகப் பெற்ற தொகையைத் திரும்பச் செலுத்துதல்</t>
  </si>
  <si>
    <t>PUBLIC WORKS</t>
  </si>
  <si>
    <t>பொதுப் பணிகள்</t>
  </si>
  <si>
    <t>Office Buildings</t>
  </si>
  <si>
    <t>அலுவலகக் கட்டடங்கள்</t>
  </si>
  <si>
    <t>Maintenance and Repairs</t>
  </si>
  <si>
    <t>பராமரித்தலும் செப்பனிடுதலும்</t>
  </si>
  <si>
    <t>205901053CY</t>
  </si>
  <si>
    <t>Buildings - Chief Electrical Inspectorate  - Administered by Chief Engineer,(Buildings)</t>
  </si>
  <si>
    <t>கட்டடங்கள் - தலைமை மின் ஆய்வாளரகம் (தலைமை பொறியாளரால் (கட்டடங்கள்) நிருவகிக்கப்பட்டவை)</t>
  </si>
  <si>
    <t>Periodical Maintenance</t>
  </si>
  <si>
    <t>குறித்த காலப் பராமரிப்பு</t>
  </si>
  <si>
    <t>POWER</t>
  </si>
  <si>
    <t>மின்சக்தி</t>
  </si>
  <si>
    <t>General</t>
  </si>
  <si>
    <t>பொது</t>
  </si>
  <si>
    <t>Assistance to Electricity Board</t>
  </si>
  <si>
    <t>மின் வாரியங்களுக்கு நிதி உதவி</t>
  </si>
  <si>
    <t>280180101AB</t>
  </si>
  <si>
    <t>Assistance to TNEB</t>
  </si>
  <si>
    <t>தமிழ்நாடு மின்வாரியத்திற்கு நிதியுதவி</t>
  </si>
  <si>
    <t>280180101AH</t>
  </si>
  <si>
    <t>Reduction in tariff to Domestic Consumers from16-06-2004</t>
  </si>
  <si>
    <t>16-06-2004ஆம் நாளிலிருந்து வீட்டுப் பயனுக்கான மின் கட்டணத்தில் குறைப்பு</t>
  </si>
  <si>
    <t>Subsidies</t>
  </si>
  <si>
    <t>மானியங்கள்</t>
  </si>
  <si>
    <t>Individual Based Subsidy</t>
  </si>
  <si>
    <t>தனித்திட்ட மானியம்</t>
  </si>
  <si>
    <t>280180101AI</t>
  </si>
  <si>
    <t>Subsidy for reduced tariff rates for Public Places of Worship</t>
  </si>
  <si>
    <t>பொது வழிபாட்டு இடங்களுக்கான குறைக்கப்பட்ட கட்டண வீதங்களுக்கான மானியம்</t>
  </si>
  <si>
    <t>280180101AM</t>
  </si>
  <si>
    <t>Taking over future loss of TANGEDCO by State Government under UDAY Scheme</t>
  </si>
  <si>
    <t>உதய் திட்டத்தின் கீழ் டான்ஜெட்கோவின் எதிர்கால இழப்பினை மாநில அரசு ஏற்றுக் கொள்ளல்</t>
  </si>
  <si>
    <t>Other Expenditure</t>
  </si>
  <si>
    <t>ஏனைய செலவு</t>
  </si>
  <si>
    <t>280180800AB</t>
  </si>
  <si>
    <t>Assistance to the State Electricity Regulatory Commission</t>
  </si>
  <si>
    <t>மாநில மின்முறைப்படுத்தல் ஆணையத்திற்கு நிதியுதவி</t>
  </si>
  <si>
    <t>Grants for Current Expenditure</t>
  </si>
  <si>
    <t>நடப்புச் செலவுக்கான உதவித் தொகை</t>
  </si>
  <si>
    <t>CAPITAL OUTLAY ON POWER PROJECTS</t>
  </si>
  <si>
    <t>மின்சக்தித்  திட்டங்கள் குறித்த மூலதனச்செலவு</t>
  </si>
  <si>
    <t>480180800PA</t>
  </si>
  <si>
    <t>Rehabilitation and improvement of TANGEDCO DAM under Phase II &amp; III</t>
  </si>
  <si>
    <t>தமிழ்நாடு மின்உற்பத்தி மற்றும் பகிர்மான கழகத்தின் அணைகளை புனரமைத்தல் மற்றும் மேம்படுத்துதல் (இரண்டாம் மற்றும் மூன்றாம் கட்டம்)</t>
  </si>
  <si>
    <t>Major Works</t>
  </si>
  <si>
    <t>பெரும் பணிகள்</t>
  </si>
  <si>
    <t>EAP</t>
  </si>
  <si>
    <t>Externally Aided Projects</t>
  </si>
  <si>
    <t>வெளிநாட்டு நிதியுதவி பெறும் திட்டங்கள்</t>
  </si>
  <si>
    <t>CE</t>
  </si>
  <si>
    <t>INVESTMENTS IN GENERAL FINANCIAL AND TRADING INSTITUTIONS</t>
  </si>
  <si>
    <t>பொதுவான நிதி, வணிக நிறுவனங்களில் முதலீடுகள்</t>
  </si>
  <si>
    <t>Investments in General Financial Institutions</t>
  </si>
  <si>
    <t>பொது நிதியுதவி நிறுவனங்களில் முதலீடுகள்</t>
  </si>
  <si>
    <t>Investments in Public Sector and Other Undertakings, Banks, etc.</t>
  </si>
  <si>
    <t>பொதுத்துறை நிறுவனங்களிலும் ஏனைய நிறுவனங்கள், வங்கிகள் ஆகியவற்றிலும் முதலீடுகள்</t>
  </si>
  <si>
    <t>546501190AA</t>
  </si>
  <si>
    <t>Share Capital Assistance to Power Finance and Infrastructure Development Corporation (TNPOWERFIN)</t>
  </si>
  <si>
    <t>தமிழ்நாடு மின்விசை நிதி மற்றும் அடிப்படை வசதி மேம்பாட்டு நிறுவனத்திற்கு பங்கு மூலதன உதவி</t>
  </si>
  <si>
    <t>Investments</t>
  </si>
  <si>
    <t>முதலீடுகள்</t>
  </si>
  <si>
    <t>LOANS FOR POWER PROJECTS</t>
  </si>
  <si>
    <t>மின் திட்டங்களுக்கான கடன்கள்</t>
  </si>
  <si>
    <t>Loans to Public Sector and Other Undertakings</t>
  </si>
  <si>
    <t>பொதுத்துறை நிறுவனங்களுக்கும் ஏனைய நிறுவனங்களுக்கும் கடன்கள்</t>
  </si>
  <si>
    <t>680100190AD</t>
  </si>
  <si>
    <t>Ways and Means Advance for Electricity Schemes</t>
  </si>
  <si>
    <t>மின் திட்டங்களுக்கான வழிவகை முன்பணங்கள்</t>
  </si>
  <si>
    <t>680100190AF</t>
  </si>
  <si>
    <t>Loans to Tamil Nadu Electricity Board</t>
  </si>
  <si>
    <t>தமிழ்நாடு மின்வாரியத்திற்கு கடன் வழங்குதல்</t>
  </si>
  <si>
    <t>Other Loans to Electricity Board</t>
  </si>
  <si>
    <t>மின்சார வாரியத்திற்கான ஏனைய கடன்கள்</t>
  </si>
  <si>
    <t>680100800AE</t>
  </si>
  <si>
    <t>Loans to Tamil Nadu Electricity Board (TNEB) for implementation of System Improvement in Power Sector with loan assistance from NABARD under Rural Infrastructure Development Fund (RIDF)</t>
  </si>
  <si>
    <t>ஊரக அடிப்படை வசதி மேம்பாட்டு நிதியின் கீழ் நபார்டு கடனுதவியுடன் மின் துறையில் மின் வழங்கல் மேம்பாட்டிற்காக தமிழ்நாடு மின்வாரியத்திற்குக் கடன்கள்</t>
  </si>
  <si>
    <t>Tamilnadu Electricity Board</t>
  </si>
  <si>
    <t>தமிழ்நாடு மின் வாரியம்</t>
  </si>
  <si>
    <t>Transmission and Distribution</t>
  </si>
  <si>
    <t>மின் அனுப்புகை மற்றும் பகிர்வு</t>
  </si>
  <si>
    <t>280105800AA</t>
  </si>
  <si>
    <t>Establishment  of New Transformer oil testing lab at Madurai under State Innovation Fund.</t>
  </si>
  <si>
    <t>மாநில புதுமை நிதியின் கீழ் மதுரையில்  புதிய மின்மாற்றி எண்ணெய் பரிசோதனை கூடம் அமைத்தல்.</t>
  </si>
  <si>
    <t>Deduct - Amount met from State Innovation Fund</t>
  </si>
  <si>
    <t>கழிக்கவும் - மாநில புதுமை நிதியிலிருந்து செலவிடப்பட்ட தொகை</t>
  </si>
  <si>
    <t>280105902AA</t>
  </si>
  <si>
    <t>Deduct-Amount met form State Innovation Fund.</t>
  </si>
  <si>
    <t>280180101AG</t>
  </si>
  <si>
    <t>Hydel Swing Support Scheme</t>
  </si>
  <si>
    <t>நீர்மின்சக்தி உற்பத்தி இழப்பை ஈடுசெய்வதற்கு உதவித் திட்டம்</t>
  </si>
  <si>
    <t>280180101JD</t>
  </si>
  <si>
    <t>Assistance to Tamil Nadu Electricity Board for Accelerated Power Development Reforms Programme</t>
  </si>
  <si>
    <t>விரைவுபடுத்தப்பட்ட மின்சக்தி வளர்ச்சி சீர்திருத்தத் திட்டத்திற்காகத் தமிழ்நாடு மின்வாரியத்திற்கு நிதியுதவி</t>
  </si>
  <si>
    <t>280180101JF</t>
  </si>
  <si>
    <t>CFL Lamps for Huts</t>
  </si>
  <si>
    <t>குடிசைகளுக்கு சிஎஃப்எல் விளக்குகள்</t>
  </si>
  <si>
    <t>280180101JG</t>
  </si>
  <si>
    <t>Intra State Transmission Scheme under Green Energy Corridor Project with Grant from Ministry of New and Renewable Energy</t>
  </si>
  <si>
    <t>மாநிலத்திற்குள் பசுமை ஆற்றல் மின் தொடர் திட்டத்தை செயல்படுத்த மரபு சாரா எரிசக்தித் துறை அமைச்சகத்திலிருந்து பெறப்படும் உதவித் தொகை</t>
  </si>
  <si>
    <t>280180101JH</t>
  </si>
  <si>
    <t>Grants to TANGEDCO under UDAY Scheme</t>
  </si>
  <si>
    <t>உதய் திட்டத்தின் கீழ் தமிழ்நாடு மின் உற்பத்தி மற்றும் பகிர்மான கழகத்திற்கு மானியம்</t>
  </si>
  <si>
    <t>Grants for Debt Servicing</t>
  </si>
  <si>
    <t>கடனை திருப்பி செலுத்துவதற்கான உதவித் தொகை</t>
  </si>
  <si>
    <t>Investments in Public Sector and other undertakings</t>
  </si>
  <si>
    <t>பொதுத்துறை நிறுவனங்களிலும் ஏனைய நிறுவனங்களிலும் முதலீடு</t>
  </si>
  <si>
    <t>480105190AA</t>
  </si>
  <si>
    <t>Share Capital -Assistance to TANTRANSCO for Chennai-Kanyakumari Industrial Corridor(CKIC) Project</t>
  </si>
  <si>
    <t>சென்னை -  கன்னியாகுமரி  தொழிலக  பெருவழி  திட்டத்திற்கு பங்கு மூலதன  உதவியாக  தமிழ்நாடு மின் தொடரமைப்புக் கழகத்திற்கு  வழங்குதல்.</t>
  </si>
  <si>
    <t>Investments in State Electricity Boards</t>
  </si>
  <si>
    <t>மாநில மின் வாரியங்களில் முதலீடுகள்</t>
  </si>
  <si>
    <t>480180101AD</t>
  </si>
  <si>
    <t>Cyclone Resilient Electrical Network under Coastal Disaster Risk Reduction Project (CDRRP)</t>
  </si>
  <si>
    <t>கடலோர பேரிடர் துயர் தணிப்புத் திட்டத்தின் கீழ் புயலுக்கு வளைந்து கொடுக்கும்  மின் இணைப்பு  அமைத்தல்</t>
  </si>
  <si>
    <t>480180101JA</t>
  </si>
  <si>
    <t>Share Capital Assistance to Tamil Nadu Electricity Board</t>
  </si>
  <si>
    <t>தமிழ்நாடு மின்வாரியத்திற்குப் பங்கு மூலதன உதவி</t>
  </si>
  <si>
    <t>480180101PC</t>
  </si>
  <si>
    <t>Upgradation of Avadi 110 KV SS to 230 / 110KV SS with associated lines - Thiruvallur District under TNIPP Phase-2</t>
  </si>
  <si>
    <t>தமிழ்நாடு முதலீட்டு முன்னேற்ற திட்டம்-2 இன் கீழ் திருவள்ளூர் மாவட்டம், ஆவடி 110 கி.வோ துணை மின்நிலையம், 230/110 கி.வோ துணை மின்நிலையமாகத் தரம் உயர்த்துதல்</t>
  </si>
  <si>
    <t>480180101PF</t>
  </si>
  <si>
    <t>Establishment of 110 KV SS with associated 110 KV lines at Sojitz Motherson - Kancheepuram District under TNIPP Phase-2</t>
  </si>
  <si>
    <t>தமிழ்நாடு முதலீட்டு முன்னேற்ற திட்டம்-2 இன் கீழ் காஞ்சிபுரம் மாவட்டம் சோஜித் மதர்சன் நிறுவனம் 110 கி.வோ மின் தொடர்பாதையுடன் 110 கி.வோ துணை மின் நிலையம்   நிறுவுதல்</t>
  </si>
  <si>
    <t>480180101PJ</t>
  </si>
  <si>
    <t>Upgradation of 33/11 KV SS into 110/33/11 KV SS with associated 110 KV lines at Denkanikottai - Krishnagiri District under TNIPP Phase-2</t>
  </si>
  <si>
    <t xml:space="preserve">தமிழ்நாடு முதலீட்டு முன்னேற்ற திட்டம்-2 இன் கீழ் கிருஷ்ணகிரி மாவட்டம் தேன்கணிகோட்டை 110 கி.வோ மின்தொடர்பாதையுடன் 33/11 கி.வோ துணை மின்நிலையத்தை 110/33/11 கி.வோ துணை மின் நிலையமாகத் தரம் உயர்த்துதல் </t>
  </si>
  <si>
    <t>480180101PN</t>
  </si>
  <si>
    <t>Upgradation of 33/11 KV SS into 110/33/11 KV SS with associated 110 KV lines at Pulianthope -  Chennai District under TNIPP Phase-2</t>
  </si>
  <si>
    <t>தமிழ்நாடு முதலீட்டு முன்னேற்ற திட்டம்-2 இன் கீழ் சென்னை மாவட்டம் புளியந்தோப்பு 110 கி.வோ மின்தொடர்பாதையுடன் 33/11 கி.வோ துணை மின் நிலையத்தை 110/33/11 கி.வோ வளிமக்காப்பு  துணை மின் நிலையமாக தரம் உயர்த்துதல்</t>
  </si>
  <si>
    <t>480180101PO</t>
  </si>
  <si>
    <t>Establishment of 110/33-11 KV indoor SS at Pallikaranai with associated 110 KV lines - Kanchipuram District under TNIPP Phase-2</t>
  </si>
  <si>
    <t>தமிழ்நாடு முதலீட்டு முன்னேற்ற திட்டம்-2 இன் கீழ் காஞ்சிபுரம் மாவட்டம், 110 கி.வோ மின் தொடர்பாதையுடன் 110/33-11 கி.வோ. பள்ளிக்கரணை உட்புற துணை மின் நிலையம் நிறுவுதல்</t>
  </si>
  <si>
    <t>LOANS FOR RURAL EMPLOYMENT</t>
  </si>
  <si>
    <t>ஊரக வேலைவாய்ப்புத் திட்டத்திற்கான கடன்கள்</t>
  </si>
  <si>
    <t>National Programmes</t>
  </si>
  <si>
    <t>தேசிய திட்டங்கள்</t>
  </si>
  <si>
    <t>650500201JA</t>
  </si>
  <si>
    <t>Loans to TNEB for Implementation of Rural Electrification under Prime Minister's Gramodaya Yojana (PMGY) Scheme</t>
  </si>
  <si>
    <t>பிரதமரின் கிராம வேலைவாய்ப்புத் திட்டத்தின் கீழ், ஊரக மின் மயமாக்கல் திட்டத்தைச் செயல்படுத்துவதற்கு, தமிழ்நாடு மின்வாரியத்திற்குக் கடன்கள்</t>
  </si>
  <si>
    <t>680100205AA</t>
  </si>
  <si>
    <t>ADB Loan assistance to TANTRANSCO for Chennai-Kanyakumari Industrial CorridiorProject</t>
  </si>
  <si>
    <t xml:space="preserve">சென்னை- கன்னியாகுமரி தொழிற்தட திட்டத்திற்காக    தமிழ்நாடு மின் தொடரமைப்புக் கழகத்திற்கு ஆசிய வளர்ச்சி வங்கியின் கடன் உதவி </t>
  </si>
  <si>
    <t>680100800AH</t>
  </si>
  <si>
    <t>Intra State Transmission Scheme under Green Energy Corridor Project with loan assistance from KfW</t>
  </si>
  <si>
    <t>ஜெர்மன் வளர்ச்சி வங்கி நிதியுதவியுடன் மாநிலத்திற்குள் பசுமை ஆற்றல் மின் தொடர் திட்டத்தை செயல்படுத்துதல்</t>
  </si>
  <si>
    <t>680100800AI</t>
  </si>
  <si>
    <t>Tamil Nadu Transmission System Improvement Project with Loan Assistance from JICA</t>
  </si>
  <si>
    <t>ஜப்பானிய பன்னாட்டு கூட்டுறவு நிறுவனத்தின் நிதி உதவியுடன் செயல்படுத்தப்படும் தமிழ்நாடு மின் தொடரமைப்பு மேம்பாட்டுத் திட்டம்</t>
  </si>
  <si>
    <t>680100800AK</t>
  </si>
  <si>
    <t>Intra State Transmission Scheme under Green Energy Corridor Project - II with loan assistance from Kfw</t>
  </si>
  <si>
    <t>ஜெர்மன் வளர்ச்சி வங்கி நிதியுதவியுடன் மாநிலத்திற்குள் பசுமை ஆற்றல் மின் தொடர் திட்டம் - 2ஐ செயல்படுத்துதல்</t>
  </si>
  <si>
    <t>680100800JB</t>
  </si>
  <si>
    <t>Loans to Tamil Nadu Electricity Board (TNEB) for Accelerated Power Development Reforms Programme</t>
  </si>
  <si>
    <t>விரைவுபடுத்தப்பட்ட மின்சக்தி வளர்ச்சி சீர்திருத்தத் திட்டத்திற்காக தமிழ்நாடு மின்வாரியத்திற்குக் கடன்கள்</t>
  </si>
  <si>
    <t>Tamilnadu Energy Development Agency</t>
  </si>
  <si>
    <t>தமிழ்நாடு எரிசக்தி மேம்பாட்டு முகவரமைப்பு</t>
  </si>
  <si>
    <t>NEW AND RENEWABLE ENERGY</t>
  </si>
  <si>
    <t>புதிய மற்றும் புதுப்பிக்கத்தக்க எரிசக்தி</t>
  </si>
  <si>
    <t>Research, Design &amp; Development in Renewable Energy</t>
  </si>
  <si>
    <t xml:space="preserve"> ஆராய்ச்சி, வடிவமைப்பு மற்றும் மேம்பாடு புதுப்பிக்கத்தக்க ஆற்றல்</t>
  </si>
  <si>
    <t>281000104AA</t>
  </si>
  <si>
    <t>Establishment of Solar Powered Electric Vehicles (EV) Charging Stations under State Innovation Fund</t>
  </si>
  <si>
    <t>மாநில புதுமை நிதியின் கீழ் சூரிய சக்தியில் இயங்கும் மின்சார வாகனங்கள் (EV) மின்னேற்ற நிலையங்களை நிறுவுதல்</t>
  </si>
  <si>
    <t>281000800AB</t>
  </si>
  <si>
    <t>Solar Energy Produced by Farmers' under KUSUM Scheme</t>
  </si>
  <si>
    <t>பிரதானமந்திரி கிஷான் ஊர்ஜா சுரக்ஷா இவாம் உத்தன் மகாபியான் திட்டத்தின் கீழ் விவசாயிகள் சூரிய சக்தியை தயாரித்தல்</t>
  </si>
  <si>
    <t>281000800AC</t>
  </si>
  <si>
    <t>Installation of 170 kw grid connected Solar Power Plant at Irumbai Village, Vanur Taluk, Villupuram District for uninterrupted Electricity Scheme under State Innovation Fund</t>
  </si>
  <si>
    <t>மாநில புதுமை நிதித் திட்டத்தின் கீழ் விழுப்புரம் மாவட்டம் வானூர் வட்டம், இரும்பை கிராமத்தில் 170 கிலோ வாட் திறன் கொண்ட மின் கட்டமைப்புடன் இணைக்கக்கூடிய சூரிய ஒளி மின் நிலையத்தை அமைத்து தடையற்ற மின்சாரத்தை வழங்கி சூரிய சக்தி கிராமமாக மாற்றும் முன்னோடித் திட்டம்</t>
  </si>
  <si>
    <t>281000902AA</t>
  </si>
  <si>
    <t>OTHER SCIENTIFIC RESEARCH</t>
  </si>
  <si>
    <t>ஏனைய அறிவியல் ஆராய்ச்சி</t>
  </si>
  <si>
    <t>Assistance to other Scientific Bodies</t>
  </si>
  <si>
    <t>ஏனைய அறிவியல் அமைப்புகளுக்கு நிதியுதவி</t>
  </si>
  <si>
    <t>342560200JE</t>
  </si>
  <si>
    <t>Assistance to Tamil Nadu Energy Development Agency</t>
  </si>
  <si>
    <t>தமிழ்நாடு எரிசக்தி மேம்பாட்டு முகவரமைப்புக்கு  நிதியுதவி</t>
  </si>
  <si>
    <t>342560200JS</t>
  </si>
  <si>
    <t>Night Soil Based Bio-Gas Plant at Village Panchayats - Implemented by TEDA</t>
  </si>
  <si>
    <t>கிராம ஊராட்சிகளில் மனித கழிவு சார்ந்த சாண எரிவாயு கலன் அமைத்தல் - தமிழ்நாடு எரிசக்தி மேம்பாட்டு முகவரமைப்பு மூலம் நடைமுறைப்படுத்துதல்</t>
  </si>
  <si>
    <t>342560200SA</t>
  </si>
  <si>
    <t>Renewable Energy Project and Research and Development Project</t>
  </si>
  <si>
    <t>புதுப்பிக்கத்தக்க எரிசக்தித் திட்டம் மற்றும்  ஆராய்ச்சி, மேம்பாட்டுத்திட்டம்</t>
  </si>
  <si>
    <t>CSS</t>
  </si>
  <si>
    <t>Central Sector Schemes</t>
  </si>
  <si>
    <t>மத்திய அரசு திட்டங்கள்</t>
  </si>
  <si>
    <t>342560200UB</t>
  </si>
  <si>
    <t>Electrification of Remote Habitations</t>
  </si>
  <si>
    <t>தொலைதூரப்பகுதியிலுள்ள குடியிருப்புகளுக்கு மின்வசதி செய்தல்</t>
  </si>
  <si>
    <t>SSSC</t>
  </si>
  <si>
    <t>Schemes Shared between State and Centre</t>
  </si>
  <si>
    <t>மத்திய மாநில அரசுகள் பொறுப்பேற்கும் திட்டங்கள்</t>
  </si>
  <si>
    <t>342560200UC</t>
  </si>
  <si>
    <t>புதுப்பிக்கத்தக்க எரிசக்தித் திட்டங்கள் மற்றும் ஆராய்ச்சி, மேம்பாட்டுத்திட்டம்</t>
  </si>
  <si>
    <t>342560200UD</t>
  </si>
  <si>
    <t>Electrification of Remote Habitations - State Share</t>
  </si>
  <si>
    <t>தொலைதூரப்பகுதியிலுள்ள குடியிருப்புகளுக்கு மின்வசதி செய்தல் - மாநில அரசின் பங்கு</t>
  </si>
  <si>
    <t>342560200UE</t>
  </si>
  <si>
    <t>Renewable Energy Project and Research and Development Project - State Share</t>
  </si>
  <si>
    <t>புதுப்பிக்கத்தக்க எரிசக்தித் திட்டங்கள் மற்றும் ஆராய்ச்சி, மேம்பாட்டுத்திட்டம் - மாநில அரசின் பங்கு</t>
  </si>
  <si>
    <t>GOVERNMENT OF TAMIL NADU</t>
  </si>
  <si>
    <t>(Net Demand for Grant)</t>
  </si>
  <si>
    <t>For Major Head, Sub-Major Head and Minor Head Descriptions</t>
  </si>
  <si>
    <t>HOD     _NAME</t>
  </si>
  <si>
    <t>(All)</t>
  </si>
  <si>
    <t>(Description for Abbreviations used in Plan Code: SE- State Expenditure; EAP- Externally Aided Projects; CSS- Central Sector Schemes; SSSC- Schemes shared between Centre and State; SSAB- Autonomous Bodies)</t>
  </si>
  <si>
    <t>(Rupees in Thousands)</t>
  </si>
  <si>
    <t>Values</t>
  </si>
  <si>
    <t>Head of Department Code</t>
  </si>
  <si>
    <t>Head of Account</t>
  </si>
  <si>
    <t>Head of Account Description</t>
  </si>
  <si>
    <t xml:space="preserve">Detail Head </t>
  </si>
  <si>
    <t>Detail Head Description</t>
  </si>
  <si>
    <t>Voted/ Charged</t>
  </si>
  <si>
    <t xml:space="preserve">Accounts </t>
  </si>
  <si>
    <t>Budget Estimates</t>
  </si>
  <si>
    <t>Revised Estimates</t>
  </si>
  <si>
    <t xml:space="preserve">Budget Estimates </t>
  </si>
  <si>
    <t>(blank)</t>
  </si>
  <si>
    <t>Net Total</t>
  </si>
  <si>
    <t>தமிழ்நாடு அரசு</t>
  </si>
  <si>
    <t>(நிகர மானியக் கோரிக்கை)</t>
  </si>
  <si>
    <t>மானியக் கோரிக்கை</t>
  </si>
  <si>
    <t>கணக்கு பெருந்ததலைப்பு, துணை பெருந்தலைப்பு மற்றும் சிறுதலைப்பு விவரங்களுக்கு</t>
  </si>
  <si>
    <t xml:space="preserve">துறைத் தலைமை </t>
  </si>
  <si>
    <t>(சுருக்கப்பட்ட குழுக் குறியீடுகளுக்கான விவரம்: SE- மாநிலச் செலவினங்கள்; EAP- வெளிநாட்டு நிதியுதவி பெறும் திட்டங்கள்; CSS- மத்திய அரசுத் திட்டங்கள்; SSSC- மத்திய மாநில அரசுகள் பொறுப்பேற்கும் திட்டங்கள்; SSAB- தன்னாட்சி நிறுவனங்களின் நிதியுதவி பெறும் திட்டங்கள்)</t>
  </si>
  <si>
    <t>கணக்கு வகைப்பாடு</t>
  </si>
  <si>
    <t>(ரூபாய் ஆயிரத்தில்)</t>
  </si>
  <si>
    <t>துறைத் தலைமை குறியீடு</t>
  </si>
  <si>
    <t>கணக்கு உள்தலைப்புக் குறியீடு</t>
  </si>
  <si>
    <t>கணக்கு உள்தலைப்பு விவரம்</t>
  </si>
  <si>
    <t>நுணுக்கத்தலைப்பு குறியீடு</t>
  </si>
  <si>
    <t>நுணுக்கத் தலைப்பு விவரம்</t>
  </si>
  <si>
    <t>குழுக் குறியீடு</t>
  </si>
  <si>
    <t>அனுமதித்தது/ சாட்டியது</t>
  </si>
  <si>
    <t>கணக்குகள்</t>
  </si>
  <si>
    <t>வரவு செலவுத் திட்டம்</t>
  </si>
  <si>
    <t>திருத்த மதிப்பீடு</t>
  </si>
  <si>
    <t xml:space="preserve">வரவு செலவுத் திட்டம் </t>
  </si>
  <si>
    <t>நிகர மொத்தம்</t>
  </si>
  <si>
    <t>01400</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</si>
</sst>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s>
  <fonts count="47">
    <font>
      <sz val="11"/>
      <color indexed="8"/>
      <name val="Calibri"/>
      <family val="2"/>
    </font>
    <font>
      <sz val="10"/>
      <color indexed="8"/>
      <name val="Calibri"/>
      <family val="2"/>
    </font>
    <font>
      <sz val="9"/>
      <color indexed="8"/>
      <name val="Calibri"/>
      <family val="2"/>
    </font>
    <font>
      <sz val="8"/>
      <color indexed="8"/>
      <name val="Calibri"/>
      <family val="2"/>
    </font>
    <font>
      <sz val="8"/>
      <name val="Dialog"/>
      <family val="0"/>
    </font>
    <font>
      <sz val="11"/>
      <name val="Dialog"/>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8"/>
      <color indexed="8"/>
      <name val="Calibri"/>
      <family val="2"/>
    </font>
    <font>
      <b/>
      <sz val="10"/>
      <color indexed="8"/>
      <name val="Calibri"/>
      <family val="2"/>
    </font>
    <font>
      <b/>
      <sz val="12"/>
      <color indexed="8"/>
      <name val="Calibri"/>
      <family val="2"/>
    </font>
    <font>
      <sz val="12"/>
      <color indexed="8"/>
      <name val="Calibri"/>
      <family val="2"/>
    </font>
    <font>
      <b/>
      <sz val="9"/>
      <color indexed="8"/>
      <name val="Calibri"/>
      <family val="2"/>
    </font>
    <font>
      <sz val="8"/>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39998000860214233"/>
        <bgColor indexed="64"/>
      </patternFill>
    </fill>
    <fill>
      <patternFill patternType="solid">
        <fgColor theme="4" tint="0.7999799847602844"/>
        <bgColor indexed="64"/>
      </patternFill>
    </fill>
    <fill>
      <patternFill patternType="solid">
        <fgColor rgb="FFFFC000"/>
        <bgColor indexed="64"/>
      </patternFill>
    </fill>
    <fill>
      <patternFill patternType="solid">
        <fgColor rgb="FFFFC0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77">
    <xf numFmtId="0" fontId="0" fillId="0" borderId="0" xfId="0" applyFont="1" applyAlignment="1">
      <alignment/>
    </xf>
    <xf numFmtId="0" fontId="0" fillId="0" borderId="0" xfId="0" applyAlignment="1">
      <alignment wrapText="1"/>
    </xf>
    <xf numFmtId="0" fontId="0" fillId="0" borderId="0" xfId="0" applyAlignment="1">
      <alignment/>
    </xf>
    <xf numFmtId="0" fontId="22" fillId="0" borderId="0" xfId="0" applyFont="1" applyAlignment="1">
      <alignment vertical="top" wrapText="1"/>
    </xf>
    <xf numFmtId="0" fontId="3" fillId="0" borderId="0" xfId="0" applyFont="1" applyAlignment="1">
      <alignment vertical="top" wrapText="1"/>
    </xf>
    <xf numFmtId="0" fontId="4" fillId="0" borderId="0" xfId="0" applyFont="1" applyAlignment="1">
      <alignment horizontal="right" vertical="top" wrapText="1"/>
    </xf>
    <xf numFmtId="0" fontId="3" fillId="33" borderId="0" xfId="0" applyFont="1" applyFill="1" applyAlignment="1">
      <alignment vertical="top" wrapText="1"/>
    </xf>
    <xf numFmtId="0" fontId="1"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xf>
    <xf numFmtId="0" fontId="1" fillId="33" borderId="0" xfId="0" applyFont="1" applyFill="1" applyAlignment="1">
      <alignment vertical="top"/>
    </xf>
    <xf numFmtId="0" fontId="23" fillId="34" borderId="10" xfId="0" applyFont="1" applyFill="1" applyBorder="1" applyAlignment="1">
      <alignment horizontal="center" vertical="top"/>
    </xf>
    <xf numFmtId="0" fontId="23" fillId="0" borderId="0" xfId="0" applyFont="1" applyAlignment="1">
      <alignment vertical="top" wrapText="1"/>
    </xf>
    <xf numFmtId="0" fontId="24" fillId="0" borderId="0" xfId="0" applyFont="1" applyAlignment="1">
      <alignment horizontal="centerContinuous" vertical="top"/>
    </xf>
    <xf numFmtId="0" fontId="25" fillId="0" borderId="0" xfId="0" applyFont="1" applyAlignment="1">
      <alignment horizontal="centerContinuous" vertical="top"/>
    </xf>
    <xf numFmtId="0" fontId="25" fillId="0" borderId="0" xfId="0" applyFont="1" applyAlignment="1">
      <alignment horizontal="centerContinuous" vertical="top" wrapText="1"/>
    </xf>
    <xf numFmtId="0" fontId="24" fillId="0" borderId="0" xfId="0" applyFont="1" applyAlignment="1">
      <alignment horizontal="centerContinuous" vertical="top" wrapText="1"/>
    </xf>
    <xf numFmtId="0" fontId="26" fillId="0" borderId="0" xfId="0" applyFont="1" applyAlignment="1">
      <alignment horizontal="right"/>
    </xf>
    <xf numFmtId="0" fontId="0" fillId="0" borderId="0" xfId="0" applyAlignment="1">
      <alignment horizontal="center"/>
    </xf>
    <xf numFmtId="0" fontId="22" fillId="0" borderId="0" xfId="0" applyFont="1" applyAlignment="1">
      <alignment horizontal="right"/>
    </xf>
    <xf numFmtId="0" fontId="23" fillId="0" borderId="0" xfId="0" applyFont="1" applyAlignment="1" applyProtection="1">
      <alignment vertical="top" wrapText="1"/>
      <protection hidden="1"/>
    </xf>
    <xf numFmtId="0" fontId="3" fillId="0" borderId="0" xfId="0" applyFont="1" applyAlignment="1">
      <alignment horizontal="center"/>
    </xf>
    <xf numFmtId="0" fontId="26" fillId="0" borderId="0" xfId="0" applyFont="1" applyAlignment="1">
      <alignment horizontal="centerContinuous" vertical="top" wrapText="1"/>
    </xf>
    <xf numFmtId="0" fontId="22" fillId="0" borderId="0" xfId="0" applyFont="1" applyAlignment="1">
      <alignment horizontal="centerContinuous" vertical="top" wrapText="1"/>
    </xf>
    <xf numFmtId="0" fontId="23" fillId="0" borderId="0" xfId="0" applyFont="1" applyAlignment="1">
      <alignment/>
    </xf>
    <xf numFmtId="0" fontId="23" fillId="0" borderId="0" xfId="0" applyFont="1" applyAlignment="1">
      <alignment horizontal="centerContinuous" wrapText="1"/>
    </xf>
    <xf numFmtId="0" fontId="22" fillId="0" borderId="0" xfId="0" applyFont="1" applyAlignment="1">
      <alignment horizontal="centerContinuous" wrapText="1"/>
    </xf>
    <xf numFmtId="0" fontId="26" fillId="0" borderId="0" xfId="0" applyFont="1" applyAlignment="1">
      <alignment horizontal="centerContinuous" wrapText="1"/>
    </xf>
    <xf numFmtId="0" fontId="3" fillId="0" borderId="0" xfId="0" applyFont="1" applyAlignment="1">
      <alignment horizontal="centerContinuous" wrapText="1"/>
    </xf>
    <xf numFmtId="0" fontId="46" fillId="0" borderId="0" xfId="0" applyFont="1" applyAlignment="1">
      <alignment vertical="top"/>
    </xf>
    <xf numFmtId="0" fontId="3" fillId="0" borderId="0" xfId="0" applyFont="1" applyAlignment="1">
      <alignment horizontal="centerContinuous" vertical="top" wrapText="1"/>
    </xf>
    <xf numFmtId="0" fontId="26" fillId="0" borderId="0" xfId="0" applyFont="1" applyAlignment="1" applyProtection="1">
      <alignment vertical="top" wrapText="1"/>
      <protection hidden="1"/>
    </xf>
    <xf numFmtId="0" fontId="26" fillId="0" borderId="0" xfId="0" applyFont="1" applyAlignment="1">
      <alignment horizontal="right" vertical="center"/>
    </xf>
    <xf numFmtId="0" fontId="26" fillId="0" borderId="0" xfId="0" applyFont="1" applyAlignment="1">
      <alignment horizontal="centerContinuous" vertical="top"/>
    </xf>
    <xf numFmtId="0" fontId="2" fillId="0" borderId="0" xfId="0" applyFont="1" applyAlignment="1">
      <alignment/>
    </xf>
    <xf numFmtId="0" fontId="26" fillId="34" borderId="10" xfId="0" applyFont="1" applyFill="1" applyBorder="1" applyAlignment="1">
      <alignment horizontal="center" vertical="top"/>
    </xf>
    <xf numFmtId="0" fontId="2" fillId="0" borderId="0" xfId="0" applyFont="1" applyAlignment="1">
      <alignment/>
    </xf>
    <xf numFmtId="0" fontId="23" fillId="0" borderId="0" xfId="0" applyFont="1" applyAlignment="1">
      <alignment horizontal="right" vertical="center"/>
    </xf>
    <xf numFmtId="0" fontId="1" fillId="0" borderId="0" xfId="0" applyFont="1" applyAlignment="1">
      <alignment vertical="center"/>
    </xf>
    <xf numFmtId="0" fontId="5" fillId="0" borderId="0" xfId="0" applyFont="1" applyAlignment="1">
      <alignment horizontal="right"/>
    </xf>
    <xf numFmtId="0" fontId="26" fillId="35" borderId="10" xfId="0" applyFont="1" applyFill="1" applyBorder="1" applyAlignment="1">
      <alignment vertical="top" wrapText="1"/>
    </xf>
    <xf numFmtId="0" fontId="2" fillId="0" borderId="0" xfId="0" applyFont="1" applyBorder="1" applyAlignment="1">
      <alignment vertical="top" wrapText="1"/>
    </xf>
    <xf numFmtId="0" fontId="2" fillId="0" borderId="11" xfId="0" applyFont="1" applyBorder="1" applyAlignment="1">
      <alignment vertical="top"/>
    </xf>
    <xf numFmtId="0" fontId="2" fillId="0" borderId="12" xfId="0" applyFont="1" applyBorder="1" applyAlignment="1">
      <alignment vertical="top"/>
    </xf>
    <xf numFmtId="0" fontId="2" fillId="0" borderId="13" xfId="0" applyFont="1" applyBorder="1" applyAlignment="1">
      <alignment vertical="top" wrapText="1"/>
    </xf>
    <xf numFmtId="0" fontId="2" fillId="0" borderId="14" xfId="0" applyFont="1" applyBorder="1" applyAlignment="1">
      <alignment vertical="top" wrapText="1"/>
    </xf>
    <xf numFmtId="0" fontId="2" fillId="0" borderId="15" xfId="0" applyFont="1" applyBorder="1" applyAlignment="1">
      <alignment vertical="top" wrapText="1"/>
    </xf>
    <xf numFmtId="0" fontId="2" fillId="0" borderId="15" xfId="0" applyFont="1" applyBorder="1" applyAlignment="1">
      <alignment vertical="top" wrapText="1"/>
    </xf>
    <xf numFmtId="0" fontId="2" fillId="0" borderId="16" xfId="0" applyFont="1" applyBorder="1" applyAlignment="1">
      <alignment vertical="top" wrapText="1"/>
    </xf>
    <xf numFmtId="0" fontId="2" fillId="0" borderId="17" xfId="0" applyFont="1" applyBorder="1" applyAlignment="1">
      <alignment vertical="top" wrapText="1"/>
    </xf>
    <xf numFmtId="0" fontId="2" fillId="0" borderId="0" xfId="0" applyNumberFormat="1" applyFont="1" applyBorder="1" applyAlignment="1">
      <alignment vertical="top" wrapText="1"/>
    </xf>
    <xf numFmtId="0" fontId="2" fillId="0" borderId="18" xfId="0" applyNumberFormat="1" applyFont="1" applyBorder="1" applyAlignment="1">
      <alignment vertical="top" wrapText="1"/>
    </xf>
    <xf numFmtId="0" fontId="2" fillId="0" borderId="12" xfId="0" applyNumberFormat="1" applyFont="1" applyBorder="1" applyAlignment="1">
      <alignment vertical="top" wrapText="1"/>
    </xf>
    <xf numFmtId="0" fontId="2" fillId="0" borderId="19" xfId="0" applyNumberFormat="1" applyFont="1" applyBorder="1" applyAlignment="1">
      <alignment vertical="top" wrapText="1"/>
    </xf>
    <xf numFmtId="0" fontId="1" fillId="0" borderId="12" xfId="0" applyNumberFormat="1" applyFont="1" applyBorder="1" applyAlignment="1">
      <alignment vertical="top" wrapText="1"/>
    </xf>
    <xf numFmtId="0" fontId="1" fillId="0" borderId="19" xfId="0" applyNumberFormat="1" applyFont="1" applyBorder="1" applyAlignment="1">
      <alignment vertical="top" wrapText="1"/>
    </xf>
    <xf numFmtId="0" fontId="3" fillId="0" borderId="14" xfId="0" applyFont="1" applyBorder="1" applyAlignment="1">
      <alignment vertical="top" wrapText="1"/>
    </xf>
    <xf numFmtId="0" fontId="3" fillId="0" borderId="15" xfId="0" applyFont="1" applyBorder="1" applyAlignment="1">
      <alignment vertical="top" wrapText="1"/>
    </xf>
    <xf numFmtId="0" fontId="3" fillId="0" borderId="17" xfId="0" applyFont="1" applyBorder="1" applyAlignment="1">
      <alignment vertical="top" wrapText="1"/>
    </xf>
    <xf numFmtId="0" fontId="3" fillId="0" borderId="0" xfId="0" applyFont="1" applyBorder="1" applyAlignment="1">
      <alignment vertical="top" wrapText="1"/>
    </xf>
    <xf numFmtId="0" fontId="22" fillId="0" borderId="10" xfId="0" applyFont="1" applyBorder="1" applyAlignment="1">
      <alignment vertical="top" wrapText="1"/>
    </xf>
    <xf numFmtId="0" fontId="22" fillId="33" borderId="10" xfId="0" applyFont="1" applyFill="1" applyBorder="1" applyAlignment="1">
      <alignment vertical="top" wrapText="1"/>
    </xf>
    <xf numFmtId="0" fontId="22" fillId="0" borderId="10" xfId="0" applyFont="1" applyFill="1" applyBorder="1" applyAlignment="1">
      <alignment vertical="top" wrapText="1"/>
    </xf>
    <xf numFmtId="0" fontId="0" fillId="0" borderId="10" xfId="0" applyBorder="1" applyAlignment="1">
      <alignment/>
    </xf>
    <xf numFmtId="0" fontId="5" fillId="0" borderId="10" xfId="0" applyFont="1" applyBorder="1" applyAlignment="1">
      <alignment horizontal="right"/>
    </xf>
    <xf numFmtId="0" fontId="3" fillId="0" borderId="11" xfId="0" applyFont="1" applyBorder="1" applyAlignment="1">
      <alignment vertical="top" wrapText="1"/>
    </xf>
    <xf numFmtId="0" fontId="26" fillId="36" borderId="10" xfId="0" applyFont="1" applyFill="1" applyBorder="1" applyAlignment="1">
      <alignment vertical="top" wrapText="1"/>
    </xf>
    <xf numFmtId="0" fontId="23" fillId="37" borderId="0" xfId="0" applyFont="1" applyFill="1" applyAlignment="1" applyProtection="1">
      <alignment vertical="top" wrapText="1"/>
      <protection hidden="1"/>
    </xf>
    <xf numFmtId="0" fontId="3" fillId="0" borderId="12" xfId="0" applyFont="1" applyBorder="1" applyAlignment="1">
      <alignment vertical="top" wrapText="1"/>
    </xf>
    <xf numFmtId="0" fontId="0" fillId="0" borderId="10" xfId="0" applyBorder="1" applyAlignment="1" quotePrefix="1">
      <alignment/>
    </xf>
    <xf numFmtId="0" fontId="2" fillId="14" borderId="17" xfId="0" applyFont="1" applyFill="1" applyBorder="1" applyAlignment="1">
      <alignment horizontal="center" vertical="top" wrapText="1"/>
    </xf>
    <xf numFmtId="0" fontId="2" fillId="14" borderId="0" xfId="0" applyFont="1" applyFill="1" applyBorder="1" applyAlignment="1">
      <alignment horizontal="center" vertical="top" wrapText="1"/>
    </xf>
    <xf numFmtId="0" fontId="2" fillId="14" borderId="18" xfId="0" applyFont="1" applyFill="1" applyBorder="1" applyAlignment="1">
      <alignment horizontal="center" vertical="top" wrapText="1"/>
    </xf>
    <xf numFmtId="0" fontId="3" fillId="14" borderId="17" xfId="0" applyFont="1" applyFill="1" applyBorder="1" applyAlignment="1">
      <alignment horizontal="center" vertical="top" wrapText="1"/>
    </xf>
    <xf numFmtId="0" fontId="3" fillId="14" borderId="0" xfId="0" applyFont="1" applyFill="1" applyBorder="1" applyAlignment="1">
      <alignment horizontal="center" vertical="top" wrapText="1"/>
    </xf>
    <xf numFmtId="0" fontId="3" fillId="14" borderId="0" xfId="0" applyFont="1" applyFill="1" applyBorder="1" applyAlignment="1">
      <alignment horizontal="center" vertical="top" wrapText="1"/>
    </xf>
    <xf numFmtId="0" fontId="3" fillId="14" borderId="18" xfId="0" applyFont="1" applyFill="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N246"/>
  <sheetViews>
    <sheetView zoomScale="85" zoomScaleNormal="85" zoomScalePageLayoutView="0" workbookViewId="0" topLeftCell="A1">
      <pane ySplit="1" topLeftCell="A2" activePane="bottomLeft" state="frozen"/>
      <selection pane="topLeft" activeCell="A1" sqref="A1"/>
      <selection pane="bottomLeft" activeCell="B3" sqref="B3"/>
    </sheetView>
  </sheetViews>
  <sheetFormatPr defaultColWidth="9.140625" defaultRowHeight="15"/>
  <cols>
    <col min="1" max="1" width="9.140625" style="4" customWidth="1"/>
    <col min="2" max="2" width="9.00390625" style="6" bestFit="1" customWidth="1"/>
    <col min="3" max="4" width="9.00390625" style="6" customWidth="1"/>
    <col min="5" max="5" width="28.8515625" style="6" customWidth="1"/>
    <col min="6" max="6" width="27.140625" style="6" bestFit="1" customWidth="1"/>
    <col min="7" max="7" width="6.00390625" style="6" bestFit="1" customWidth="1"/>
    <col min="8" max="8" width="20.8515625" style="6" bestFit="1" customWidth="1"/>
    <col min="9" max="9" width="19.140625" style="6" bestFit="1" customWidth="1"/>
    <col min="10" max="10" width="7.28125" style="4" bestFit="1" customWidth="1"/>
    <col min="11" max="11" width="56.57421875" style="4" customWidth="1"/>
    <col min="12" max="12" width="77.421875" style="4" customWidth="1"/>
    <col min="13" max="13" width="7.00390625" style="4" customWidth="1"/>
    <col min="14" max="14" width="41.57421875" style="4" bestFit="1" customWidth="1"/>
    <col min="15" max="15" width="50.140625" style="4" bestFit="1" customWidth="1"/>
    <col min="16" max="16" width="10.00390625" style="4" bestFit="1" customWidth="1"/>
    <col min="17" max="17" width="25.8515625" style="4" customWidth="1"/>
    <col min="18" max="18" width="38.8515625" style="4" customWidth="1"/>
    <col min="19" max="19" width="12.57421875" style="4" bestFit="1" customWidth="1"/>
    <col min="20" max="20" width="41.28125" style="4" customWidth="1"/>
    <col min="21" max="21" width="40.28125" style="4" customWidth="1"/>
    <col min="22" max="22" width="6.00390625" style="4" bestFit="1" customWidth="1"/>
    <col min="23" max="23" width="27.421875" style="4" customWidth="1"/>
    <col min="24" max="24" width="35.28125" style="4" customWidth="1"/>
    <col min="25" max="25" width="6.00390625" style="4" bestFit="1" customWidth="1"/>
    <col min="26" max="26" width="32.28125" style="4" customWidth="1"/>
    <col min="27" max="27" width="34.28125" style="4" customWidth="1"/>
    <col min="28" max="30" width="9.8515625" style="4" customWidth="1"/>
    <col min="31" max="32" width="8.00390625" style="4" customWidth="1"/>
    <col min="33" max="33" width="18.421875" style="4" bestFit="1" customWidth="1"/>
    <col min="34" max="34" width="21.7109375" style="4" bestFit="1" customWidth="1"/>
    <col min="35" max="36" width="6.421875" style="4" customWidth="1"/>
    <col min="37" max="37" width="10.7109375" style="4" bestFit="1" customWidth="1"/>
    <col min="38" max="40" width="7.8515625" style="4" bestFit="1" customWidth="1"/>
    <col min="41" max="16384" width="9.140625" style="4" customWidth="1"/>
  </cols>
  <sheetData>
    <row r="1" spans="1:40" ht="33.75" customHeight="1">
      <c r="A1" s="60" t="s">
        <v>0</v>
      </c>
      <c r="B1" s="61" t="s">
        <v>1</v>
      </c>
      <c r="C1" s="62" t="s">
        <v>2</v>
      </c>
      <c r="D1" s="62" t="s">
        <v>3</v>
      </c>
      <c r="E1" s="61" t="s">
        <v>4</v>
      </c>
      <c r="F1" s="61" t="s">
        <v>5</v>
      </c>
      <c r="G1" s="61" t="s">
        <v>6</v>
      </c>
      <c r="H1" s="61" t="s">
        <v>7</v>
      </c>
      <c r="I1" s="61" t="s">
        <v>8</v>
      </c>
      <c r="J1" s="60" t="s">
        <v>9</v>
      </c>
      <c r="K1" s="60" t="s">
        <v>10</v>
      </c>
      <c r="L1" s="60" t="s">
        <v>11</v>
      </c>
      <c r="M1" s="60" t="s">
        <v>12</v>
      </c>
      <c r="N1" s="60" t="s">
        <v>13</v>
      </c>
      <c r="O1" s="60" t="s">
        <v>14</v>
      </c>
      <c r="P1" s="60" t="s">
        <v>15</v>
      </c>
      <c r="Q1" s="60" t="s">
        <v>16</v>
      </c>
      <c r="R1" s="60" t="s">
        <v>17</v>
      </c>
      <c r="S1" s="60" t="s">
        <v>18</v>
      </c>
      <c r="T1" s="60" t="s">
        <v>19</v>
      </c>
      <c r="U1" s="60" t="s">
        <v>20</v>
      </c>
      <c r="V1" s="60" t="s">
        <v>21</v>
      </c>
      <c r="W1" s="60" t="s">
        <v>22</v>
      </c>
      <c r="X1" s="60" t="s">
        <v>23</v>
      </c>
      <c r="Y1" s="60" t="s">
        <v>24</v>
      </c>
      <c r="Z1" s="60" t="s">
        <v>25</v>
      </c>
      <c r="AA1" s="60" t="s">
        <v>26</v>
      </c>
      <c r="AB1" s="60" t="s">
        <v>27</v>
      </c>
      <c r="AC1" s="62" t="s">
        <v>28</v>
      </c>
      <c r="AD1" s="62" t="s">
        <v>29</v>
      </c>
      <c r="AE1" s="60" t="s">
        <v>30</v>
      </c>
      <c r="AF1" s="63" t="s">
        <v>31</v>
      </c>
      <c r="AG1" s="60" t="s">
        <v>32</v>
      </c>
      <c r="AH1" s="60" t="s">
        <v>33</v>
      </c>
      <c r="AI1" s="60" t="s">
        <v>34</v>
      </c>
      <c r="AJ1" s="63" t="s">
        <v>35</v>
      </c>
      <c r="AK1" s="60" t="s">
        <v>36</v>
      </c>
      <c r="AL1" s="60" t="s">
        <v>37</v>
      </c>
      <c r="AM1" s="60" t="s">
        <v>38</v>
      </c>
      <c r="AN1" s="60" t="s">
        <v>39</v>
      </c>
    </row>
    <row r="2" spans="1:40" ht="15" customHeight="1">
      <c r="A2" s="63" t="s">
        <v>40</v>
      </c>
      <c r="B2" s="69" t="s">
        <v>469</v>
      </c>
      <c r="C2" s="63" t="s">
        <v>41</v>
      </c>
      <c r="D2" s="63" t="s">
        <v>42</v>
      </c>
      <c r="E2" s="63" t="s">
        <v>43</v>
      </c>
      <c r="F2" s="63" t="s">
        <v>44</v>
      </c>
      <c r="G2" s="63">
        <v>1401</v>
      </c>
      <c r="H2" s="63" t="s">
        <v>45</v>
      </c>
      <c r="I2" s="63" t="s">
        <v>46</v>
      </c>
      <c r="J2" s="63">
        <v>2052</v>
      </c>
      <c r="K2" s="63" t="s">
        <v>47</v>
      </c>
      <c r="L2" s="63" t="s">
        <v>48</v>
      </c>
      <c r="M2" s="63">
        <v>205200</v>
      </c>
      <c r="N2" s="63" t="s">
        <v>47</v>
      </c>
      <c r="O2" s="63" t="s">
        <v>48</v>
      </c>
      <c r="P2" s="63">
        <v>205200090</v>
      </c>
      <c r="Q2" s="63" t="s">
        <v>49</v>
      </c>
      <c r="R2" s="63" t="s">
        <v>50</v>
      </c>
      <c r="S2" s="63" t="s">
        <v>51</v>
      </c>
      <c r="T2" s="63" t="s">
        <v>52</v>
      </c>
      <c r="U2" s="63" t="s">
        <v>53</v>
      </c>
      <c r="V2" s="63">
        <v>30100</v>
      </c>
      <c r="W2" s="63" t="s">
        <v>54</v>
      </c>
      <c r="X2" s="63" t="s">
        <v>55</v>
      </c>
      <c r="Y2" s="63">
        <v>30101</v>
      </c>
      <c r="Z2" s="63" t="s">
        <v>56</v>
      </c>
      <c r="AA2" s="63" t="s">
        <v>57</v>
      </c>
      <c r="AB2" s="63" t="s">
        <v>58</v>
      </c>
      <c r="AC2" s="63" t="s">
        <v>59</v>
      </c>
      <c r="AD2" s="63" t="s">
        <v>60</v>
      </c>
      <c r="AE2" s="63" t="s">
        <v>61</v>
      </c>
      <c r="AF2" s="64">
        <v>1</v>
      </c>
      <c r="AG2" s="63" t="s">
        <v>62</v>
      </c>
      <c r="AH2" s="63" t="s">
        <v>63</v>
      </c>
      <c r="AI2" s="63" t="s">
        <v>38</v>
      </c>
      <c r="AJ2" s="64">
        <v>1</v>
      </c>
      <c r="AK2" s="64">
        <v>25355</v>
      </c>
      <c r="AL2" s="64">
        <v>26196</v>
      </c>
      <c r="AM2" s="64">
        <v>27228</v>
      </c>
      <c r="AN2" s="64">
        <v>28317</v>
      </c>
    </row>
    <row r="3" spans="1:40" ht="15" customHeight="1">
      <c r="A3" s="63" t="s">
        <v>40</v>
      </c>
      <c r="B3" s="63">
        <v>1400</v>
      </c>
      <c r="C3" s="63" t="s">
        <v>41</v>
      </c>
      <c r="D3" s="63" t="s">
        <v>42</v>
      </c>
      <c r="E3" s="63" t="s">
        <v>43</v>
      </c>
      <c r="F3" s="63" t="s">
        <v>44</v>
      </c>
      <c r="G3" s="63">
        <v>1401</v>
      </c>
      <c r="H3" s="63" t="s">
        <v>45</v>
      </c>
      <c r="I3" s="63" t="s">
        <v>46</v>
      </c>
      <c r="J3" s="63">
        <v>2052</v>
      </c>
      <c r="K3" s="63" t="s">
        <v>47</v>
      </c>
      <c r="L3" s="63" t="s">
        <v>48</v>
      </c>
      <c r="M3" s="63">
        <v>205200</v>
      </c>
      <c r="N3" s="63" t="s">
        <v>47</v>
      </c>
      <c r="O3" s="63" t="s">
        <v>48</v>
      </c>
      <c r="P3" s="63">
        <v>205200090</v>
      </c>
      <c r="Q3" s="63" t="s">
        <v>49</v>
      </c>
      <c r="R3" s="63" t="s">
        <v>50</v>
      </c>
      <c r="S3" s="63" t="s">
        <v>51</v>
      </c>
      <c r="T3" s="63" t="s">
        <v>52</v>
      </c>
      <c r="U3" s="63" t="s">
        <v>53</v>
      </c>
      <c r="V3" s="63">
        <v>30100</v>
      </c>
      <c r="W3" s="63" t="s">
        <v>54</v>
      </c>
      <c r="X3" s="63" t="s">
        <v>55</v>
      </c>
      <c r="Y3" s="63">
        <v>30102</v>
      </c>
      <c r="Z3" s="63" t="s">
        <v>64</v>
      </c>
      <c r="AA3" s="63" t="s">
        <v>65</v>
      </c>
      <c r="AB3" s="63" t="s">
        <v>58</v>
      </c>
      <c r="AC3" s="63" t="s">
        <v>59</v>
      </c>
      <c r="AD3" s="63" t="s">
        <v>60</v>
      </c>
      <c r="AE3" s="63" t="s">
        <v>61</v>
      </c>
      <c r="AF3" s="64">
        <v>1</v>
      </c>
      <c r="AG3" s="63" t="s">
        <v>62</v>
      </c>
      <c r="AH3" s="63" t="s">
        <v>63</v>
      </c>
      <c r="AI3" s="63" t="s">
        <v>38</v>
      </c>
      <c r="AJ3" s="64">
        <v>1</v>
      </c>
      <c r="AK3" s="64">
        <v>113</v>
      </c>
      <c r="AL3" s="64">
        <v>122</v>
      </c>
      <c r="AM3" s="64">
        <v>126</v>
      </c>
      <c r="AN3" s="64">
        <v>126</v>
      </c>
    </row>
    <row r="4" spans="1:40" ht="15" customHeight="1">
      <c r="A4" s="63" t="s">
        <v>40</v>
      </c>
      <c r="B4" s="63">
        <v>1400</v>
      </c>
      <c r="C4" s="63" t="s">
        <v>41</v>
      </c>
      <c r="D4" s="63" t="s">
        <v>42</v>
      </c>
      <c r="E4" s="63" t="s">
        <v>43</v>
      </c>
      <c r="F4" s="63" t="s">
        <v>44</v>
      </c>
      <c r="G4" s="63">
        <v>1401</v>
      </c>
      <c r="H4" s="63" t="s">
        <v>45</v>
      </c>
      <c r="I4" s="63" t="s">
        <v>46</v>
      </c>
      <c r="J4" s="63">
        <v>2052</v>
      </c>
      <c r="K4" s="63" t="s">
        <v>47</v>
      </c>
      <c r="L4" s="63" t="s">
        <v>48</v>
      </c>
      <c r="M4" s="63">
        <v>205200</v>
      </c>
      <c r="N4" s="63" t="s">
        <v>47</v>
      </c>
      <c r="O4" s="63" t="s">
        <v>48</v>
      </c>
      <c r="P4" s="63">
        <v>205200090</v>
      </c>
      <c r="Q4" s="63" t="s">
        <v>49</v>
      </c>
      <c r="R4" s="63" t="s">
        <v>50</v>
      </c>
      <c r="S4" s="63" t="s">
        <v>51</v>
      </c>
      <c r="T4" s="63" t="s">
        <v>52</v>
      </c>
      <c r="U4" s="63" t="s">
        <v>53</v>
      </c>
      <c r="V4" s="63">
        <v>30100</v>
      </c>
      <c r="W4" s="63" t="s">
        <v>54</v>
      </c>
      <c r="X4" s="63" t="s">
        <v>55</v>
      </c>
      <c r="Y4" s="63">
        <v>30103</v>
      </c>
      <c r="Z4" s="63" t="s">
        <v>66</v>
      </c>
      <c r="AA4" s="63" t="s">
        <v>67</v>
      </c>
      <c r="AB4" s="63" t="s">
        <v>58</v>
      </c>
      <c r="AC4" s="63" t="s">
        <v>59</v>
      </c>
      <c r="AD4" s="63" t="s">
        <v>60</v>
      </c>
      <c r="AE4" s="63" t="s">
        <v>61</v>
      </c>
      <c r="AF4" s="64">
        <v>1</v>
      </c>
      <c r="AG4" s="63" t="s">
        <v>62</v>
      </c>
      <c r="AH4" s="63" t="s">
        <v>63</v>
      </c>
      <c r="AI4" s="63" t="s">
        <v>38</v>
      </c>
      <c r="AJ4" s="64">
        <v>1</v>
      </c>
      <c r="AK4" s="64">
        <v>89</v>
      </c>
      <c r="AL4" s="64">
        <v>130</v>
      </c>
      <c r="AM4" s="64">
        <v>176</v>
      </c>
      <c r="AN4" s="64">
        <v>176</v>
      </c>
    </row>
    <row r="5" spans="1:40" ht="15" customHeight="1">
      <c r="A5" s="63" t="s">
        <v>40</v>
      </c>
      <c r="B5" s="63">
        <v>1400</v>
      </c>
      <c r="C5" s="63" t="s">
        <v>41</v>
      </c>
      <c r="D5" s="63" t="s">
        <v>42</v>
      </c>
      <c r="E5" s="63" t="s">
        <v>43</v>
      </c>
      <c r="F5" s="63" t="s">
        <v>44</v>
      </c>
      <c r="G5" s="63">
        <v>1401</v>
      </c>
      <c r="H5" s="63" t="s">
        <v>45</v>
      </c>
      <c r="I5" s="63" t="s">
        <v>46</v>
      </c>
      <c r="J5" s="63">
        <v>2052</v>
      </c>
      <c r="K5" s="63" t="s">
        <v>47</v>
      </c>
      <c r="L5" s="63" t="s">
        <v>48</v>
      </c>
      <c r="M5" s="63">
        <v>205200</v>
      </c>
      <c r="N5" s="63" t="s">
        <v>47</v>
      </c>
      <c r="O5" s="63" t="s">
        <v>48</v>
      </c>
      <c r="P5" s="63">
        <v>205200090</v>
      </c>
      <c r="Q5" s="63" t="s">
        <v>49</v>
      </c>
      <c r="R5" s="63" t="s">
        <v>50</v>
      </c>
      <c r="S5" s="63" t="s">
        <v>51</v>
      </c>
      <c r="T5" s="63" t="s">
        <v>52</v>
      </c>
      <c r="U5" s="63" t="s">
        <v>53</v>
      </c>
      <c r="V5" s="63">
        <v>30100</v>
      </c>
      <c r="W5" s="63" t="s">
        <v>54</v>
      </c>
      <c r="X5" s="63" t="s">
        <v>55</v>
      </c>
      <c r="Y5" s="63">
        <v>30104</v>
      </c>
      <c r="Z5" s="63" t="s">
        <v>68</v>
      </c>
      <c r="AA5" s="63" t="s">
        <v>69</v>
      </c>
      <c r="AB5" s="63" t="s">
        <v>58</v>
      </c>
      <c r="AC5" s="63" t="s">
        <v>59</v>
      </c>
      <c r="AD5" s="63" t="s">
        <v>60</v>
      </c>
      <c r="AE5" s="63" t="s">
        <v>61</v>
      </c>
      <c r="AF5" s="64">
        <v>1</v>
      </c>
      <c r="AG5" s="63" t="s">
        <v>62</v>
      </c>
      <c r="AH5" s="63" t="s">
        <v>63</v>
      </c>
      <c r="AI5" s="63" t="s">
        <v>38</v>
      </c>
      <c r="AJ5" s="64">
        <v>1</v>
      </c>
      <c r="AK5" s="64">
        <v>162</v>
      </c>
      <c r="AL5" s="64">
        <v>142</v>
      </c>
      <c r="AM5" s="64">
        <v>319</v>
      </c>
      <c r="AN5" s="64">
        <v>319</v>
      </c>
    </row>
    <row r="6" spans="1:40" ht="15" customHeight="1">
      <c r="A6" s="63" t="s">
        <v>40</v>
      </c>
      <c r="B6" s="63">
        <v>1400</v>
      </c>
      <c r="C6" s="63" t="s">
        <v>41</v>
      </c>
      <c r="D6" s="63" t="s">
        <v>42</v>
      </c>
      <c r="E6" s="63" t="s">
        <v>43</v>
      </c>
      <c r="F6" s="63" t="s">
        <v>44</v>
      </c>
      <c r="G6" s="63">
        <v>1401</v>
      </c>
      <c r="H6" s="63" t="s">
        <v>45</v>
      </c>
      <c r="I6" s="63" t="s">
        <v>46</v>
      </c>
      <c r="J6" s="63">
        <v>2052</v>
      </c>
      <c r="K6" s="63" t="s">
        <v>47</v>
      </c>
      <c r="L6" s="63" t="s">
        <v>48</v>
      </c>
      <c r="M6" s="63">
        <v>205200</v>
      </c>
      <c r="N6" s="63" t="s">
        <v>47</v>
      </c>
      <c r="O6" s="63" t="s">
        <v>48</v>
      </c>
      <c r="P6" s="63">
        <v>205200090</v>
      </c>
      <c r="Q6" s="63" t="s">
        <v>49</v>
      </c>
      <c r="R6" s="63" t="s">
        <v>50</v>
      </c>
      <c r="S6" s="63" t="s">
        <v>51</v>
      </c>
      <c r="T6" s="63" t="s">
        <v>52</v>
      </c>
      <c r="U6" s="63" t="s">
        <v>53</v>
      </c>
      <c r="V6" s="63">
        <v>30100</v>
      </c>
      <c r="W6" s="63" t="s">
        <v>54</v>
      </c>
      <c r="X6" s="63" t="s">
        <v>55</v>
      </c>
      <c r="Y6" s="63">
        <v>30106</v>
      </c>
      <c r="Z6" s="63" t="s">
        <v>70</v>
      </c>
      <c r="AA6" s="63" t="s">
        <v>71</v>
      </c>
      <c r="AB6" s="63" t="s">
        <v>58</v>
      </c>
      <c r="AC6" s="63" t="s">
        <v>59</v>
      </c>
      <c r="AD6" s="63" t="s">
        <v>60</v>
      </c>
      <c r="AE6" s="63" t="s">
        <v>61</v>
      </c>
      <c r="AF6" s="64">
        <v>1</v>
      </c>
      <c r="AG6" s="63" t="s">
        <v>62</v>
      </c>
      <c r="AH6" s="63" t="s">
        <v>63</v>
      </c>
      <c r="AI6" s="63" t="s">
        <v>38</v>
      </c>
      <c r="AJ6" s="64">
        <v>1</v>
      </c>
      <c r="AK6" s="64">
        <v>2981</v>
      </c>
      <c r="AL6" s="64">
        <v>3027</v>
      </c>
      <c r="AM6" s="64">
        <v>3264</v>
      </c>
      <c r="AN6" s="64">
        <v>3395</v>
      </c>
    </row>
    <row r="7" spans="1:40" ht="15" customHeight="1">
      <c r="A7" s="63" t="s">
        <v>40</v>
      </c>
      <c r="B7" s="63">
        <v>1400</v>
      </c>
      <c r="C7" s="63" t="s">
        <v>41</v>
      </c>
      <c r="D7" s="63" t="s">
        <v>42</v>
      </c>
      <c r="E7" s="63" t="s">
        <v>43</v>
      </c>
      <c r="F7" s="63" t="s">
        <v>44</v>
      </c>
      <c r="G7" s="63">
        <v>1401</v>
      </c>
      <c r="H7" s="63" t="s">
        <v>45</v>
      </c>
      <c r="I7" s="63" t="s">
        <v>46</v>
      </c>
      <c r="J7" s="63">
        <v>2052</v>
      </c>
      <c r="K7" s="63" t="s">
        <v>47</v>
      </c>
      <c r="L7" s="63" t="s">
        <v>48</v>
      </c>
      <c r="M7" s="63">
        <v>205200</v>
      </c>
      <c r="N7" s="63" t="s">
        <v>47</v>
      </c>
      <c r="O7" s="63" t="s">
        <v>48</v>
      </c>
      <c r="P7" s="63">
        <v>205200090</v>
      </c>
      <c r="Q7" s="63" t="s">
        <v>49</v>
      </c>
      <c r="R7" s="63" t="s">
        <v>50</v>
      </c>
      <c r="S7" s="63" t="s">
        <v>51</v>
      </c>
      <c r="T7" s="63" t="s">
        <v>52</v>
      </c>
      <c r="U7" s="63" t="s">
        <v>53</v>
      </c>
      <c r="V7" s="63">
        <v>30100</v>
      </c>
      <c r="W7" s="63" t="s">
        <v>54</v>
      </c>
      <c r="X7" s="63" t="s">
        <v>55</v>
      </c>
      <c r="Y7" s="63">
        <v>30107</v>
      </c>
      <c r="Z7" s="63" t="s">
        <v>72</v>
      </c>
      <c r="AA7" s="63" t="s">
        <v>73</v>
      </c>
      <c r="AB7" s="63" t="s">
        <v>58</v>
      </c>
      <c r="AC7" s="63" t="s">
        <v>59</v>
      </c>
      <c r="AD7" s="63" t="s">
        <v>60</v>
      </c>
      <c r="AE7" s="63" t="s">
        <v>61</v>
      </c>
      <c r="AF7" s="64">
        <v>1</v>
      </c>
      <c r="AG7" s="63" t="s">
        <v>62</v>
      </c>
      <c r="AH7" s="63" t="s">
        <v>63</v>
      </c>
      <c r="AI7" s="63" t="s">
        <v>38</v>
      </c>
      <c r="AJ7" s="64">
        <v>1</v>
      </c>
      <c r="AK7" s="64">
        <v>0</v>
      </c>
      <c r="AL7" s="64">
        <v>1</v>
      </c>
      <c r="AM7" s="64">
        <v>330</v>
      </c>
      <c r="AN7" s="64">
        <v>200</v>
      </c>
    </row>
    <row r="8" spans="1:40" ht="15" customHeight="1">
      <c r="A8" s="63" t="s">
        <v>40</v>
      </c>
      <c r="B8" s="63">
        <v>1400</v>
      </c>
      <c r="C8" s="63" t="s">
        <v>41</v>
      </c>
      <c r="D8" s="63" t="s">
        <v>42</v>
      </c>
      <c r="E8" s="63" t="s">
        <v>43</v>
      </c>
      <c r="F8" s="63" t="s">
        <v>44</v>
      </c>
      <c r="G8" s="63">
        <v>1401</v>
      </c>
      <c r="H8" s="63" t="s">
        <v>45</v>
      </c>
      <c r="I8" s="63" t="s">
        <v>46</v>
      </c>
      <c r="J8" s="63">
        <v>2052</v>
      </c>
      <c r="K8" s="63" t="s">
        <v>47</v>
      </c>
      <c r="L8" s="63" t="s">
        <v>48</v>
      </c>
      <c r="M8" s="63">
        <v>205200</v>
      </c>
      <c r="N8" s="63" t="s">
        <v>47</v>
      </c>
      <c r="O8" s="63" t="s">
        <v>48</v>
      </c>
      <c r="P8" s="63">
        <v>205200090</v>
      </c>
      <c r="Q8" s="63" t="s">
        <v>49</v>
      </c>
      <c r="R8" s="63" t="s">
        <v>50</v>
      </c>
      <c r="S8" s="63" t="s">
        <v>51</v>
      </c>
      <c r="T8" s="63" t="s">
        <v>52</v>
      </c>
      <c r="U8" s="63" t="s">
        <v>53</v>
      </c>
      <c r="V8" s="63">
        <v>30100</v>
      </c>
      <c r="W8" s="63" t="s">
        <v>54</v>
      </c>
      <c r="X8" s="63" t="s">
        <v>55</v>
      </c>
      <c r="Y8" s="63">
        <v>30108</v>
      </c>
      <c r="Z8" s="63" t="s">
        <v>74</v>
      </c>
      <c r="AA8" s="63" t="s">
        <v>75</v>
      </c>
      <c r="AB8" s="63" t="s">
        <v>58</v>
      </c>
      <c r="AC8" s="63" t="s">
        <v>59</v>
      </c>
      <c r="AD8" s="63" t="s">
        <v>60</v>
      </c>
      <c r="AE8" s="63" t="s">
        <v>61</v>
      </c>
      <c r="AF8" s="64">
        <v>1</v>
      </c>
      <c r="AG8" s="63" t="s">
        <v>62</v>
      </c>
      <c r="AH8" s="63" t="s">
        <v>63</v>
      </c>
      <c r="AI8" s="63" t="s">
        <v>38</v>
      </c>
      <c r="AJ8" s="64">
        <v>1</v>
      </c>
      <c r="AK8" s="64">
        <v>449</v>
      </c>
      <c r="AL8" s="64">
        <v>456</v>
      </c>
      <c r="AM8" s="64">
        <v>456</v>
      </c>
      <c r="AN8" s="64">
        <v>470</v>
      </c>
    </row>
    <row r="9" spans="1:40" ht="15" customHeight="1">
      <c r="A9" s="63" t="s">
        <v>40</v>
      </c>
      <c r="B9" s="63">
        <v>1400</v>
      </c>
      <c r="C9" s="63" t="s">
        <v>41</v>
      </c>
      <c r="D9" s="63" t="s">
        <v>42</v>
      </c>
      <c r="E9" s="63" t="s">
        <v>43</v>
      </c>
      <c r="F9" s="63" t="s">
        <v>44</v>
      </c>
      <c r="G9" s="63">
        <v>1401</v>
      </c>
      <c r="H9" s="63" t="s">
        <v>45</v>
      </c>
      <c r="I9" s="63" t="s">
        <v>46</v>
      </c>
      <c r="J9" s="63">
        <v>2052</v>
      </c>
      <c r="K9" s="63" t="s">
        <v>47</v>
      </c>
      <c r="L9" s="63" t="s">
        <v>48</v>
      </c>
      <c r="M9" s="63">
        <v>205200</v>
      </c>
      <c r="N9" s="63" t="s">
        <v>47</v>
      </c>
      <c r="O9" s="63" t="s">
        <v>48</v>
      </c>
      <c r="P9" s="63">
        <v>205200090</v>
      </c>
      <c r="Q9" s="63" t="s">
        <v>49</v>
      </c>
      <c r="R9" s="63" t="s">
        <v>50</v>
      </c>
      <c r="S9" s="63" t="s">
        <v>51</v>
      </c>
      <c r="T9" s="63" t="s">
        <v>52</v>
      </c>
      <c r="U9" s="63" t="s">
        <v>53</v>
      </c>
      <c r="V9" s="63">
        <v>30300</v>
      </c>
      <c r="W9" s="63" t="s">
        <v>76</v>
      </c>
      <c r="X9" s="63" t="s">
        <v>77</v>
      </c>
      <c r="Y9" s="63">
        <v>30301</v>
      </c>
      <c r="Z9" s="63" t="s">
        <v>76</v>
      </c>
      <c r="AA9" s="63" t="s">
        <v>77</v>
      </c>
      <c r="AB9" s="63" t="s">
        <v>58</v>
      </c>
      <c r="AC9" s="63" t="s">
        <v>59</v>
      </c>
      <c r="AD9" s="63" t="s">
        <v>60</v>
      </c>
      <c r="AE9" s="63" t="s">
        <v>61</v>
      </c>
      <c r="AF9" s="64">
        <v>1</v>
      </c>
      <c r="AG9" s="63" t="s">
        <v>62</v>
      </c>
      <c r="AH9" s="63" t="s">
        <v>63</v>
      </c>
      <c r="AI9" s="63" t="s">
        <v>38</v>
      </c>
      <c r="AJ9" s="64">
        <v>1</v>
      </c>
      <c r="AK9" s="64">
        <v>5349</v>
      </c>
      <c r="AL9" s="64">
        <v>9693</v>
      </c>
      <c r="AM9" s="64">
        <v>9258</v>
      </c>
      <c r="AN9" s="64">
        <v>11894</v>
      </c>
    </row>
    <row r="10" spans="1:40" ht="15" customHeight="1">
      <c r="A10" s="63" t="s">
        <v>40</v>
      </c>
      <c r="B10" s="63">
        <v>1400</v>
      </c>
      <c r="C10" s="63" t="s">
        <v>41</v>
      </c>
      <c r="D10" s="63" t="s">
        <v>42</v>
      </c>
      <c r="E10" s="63" t="s">
        <v>43</v>
      </c>
      <c r="F10" s="63" t="s">
        <v>44</v>
      </c>
      <c r="G10" s="63">
        <v>1401</v>
      </c>
      <c r="H10" s="63" t="s">
        <v>45</v>
      </c>
      <c r="I10" s="63" t="s">
        <v>46</v>
      </c>
      <c r="J10" s="63">
        <v>2052</v>
      </c>
      <c r="K10" s="63" t="s">
        <v>47</v>
      </c>
      <c r="L10" s="63" t="s">
        <v>48</v>
      </c>
      <c r="M10" s="63">
        <v>205200</v>
      </c>
      <c r="N10" s="63" t="s">
        <v>47</v>
      </c>
      <c r="O10" s="63" t="s">
        <v>48</v>
      </c>
      <c r="P10" s="63">
        <v>205200090</v>
      </c>
      <c r="Q10" s="63" t="s">
        <v>49</v>
      </c>
      <c r="R10" s="63" t="s">
        <v>50</v>
      </c>
      <c r="S10" s="63" t="s">
        <v>51</v>
      </c>
      <c r="T10" s="63" t="s">
        <v>52</v>
      </c>
      <c r="U10" s="63" t="s">
        <v>53</v>
      </c>
      <c r="V10" s="63">
        <v>30400</v>
      </c>
      <c r="W10" s="63" t="s">
        <v>78</v>
      </c>
      <c r="X10" s="63" t="s">
        <v>79</v>
      </c>
      <c r="Y10" s="63">
        <v>30401</v>
      </c>
      <c r="Z10" s="63" t="s">
        <v>80</v>
      </c>
      <c r="AA10" s="63" t="s">
        <v>81</v>
      </c>
      <c r="AB10" s="63" t="s">
        <v>58</v>
      </c>
      <c r="AC10" s="63" t="s">
        <v>59</v>
      </c>
      <c r="AD10" s="63" t="s">
        <v>60</v>
      </c>
      <c r="AE10" s="63" t="s">
        <v>61</v>
      </c>
      <c r="AF10" s="64">
        <v>1</v>
      </c>
      <c r="AG10" s="63" t="s">
        <v>62</v>
      </c>
      <c r="AH10" s="63" t="s">
        <v>63</v>
      </c>
      <c r="AI10" s="63" t="s">
        <v>38</v>
      </c>
      <c r="AJ10" s="64">
        <v>1</v>
      </c>
      <c r="AK10" s="64">
        <v>207</v>
      </c>
      <c r="AL10" s="64">
        <v>600</v>
      </c>
      <c r="AM10" s="64">
        <v>600</v>
      </c>
      <c r="AN10" s="64">
        <v>600</v>
      </c>
    </row>
    <row r="11" spans="1:40" ht="15" customHeight="1">
      <c r="A11" s="63" t="s">
        <v>40</v>
      </c>
      <c r="B11" s="63">
        <v>1400</v>
      </c>
      <c r="C11" s="63" t="s">
        <v>41</v>
      </c>
      <c r="D11" s="63" t="s">
        <v>42</v>
      </c>
      <c r="E11" s="63" t="s">
        <v>43</v>
      </c>
      <c r="F11" s="63" t="s">
        <v>44</v>
      </c>
      <c r="G11" s="63">
        <v>1401</v>
      </c>
      <c r="H11" s="63" t="s">
        <v>45</v>
      </c>
      <c r="I11" s="63" t="s">
        <v>46</v>
      </c>
      <c r="J11" s="63">
        <v>2052</v>
      </c>
      <c r="K11" s="63" t="s">
        <v>47</v>
      </c>
      <c r="L11" s="63" t="s">
        <v>48</v>
      </c>
      <c r="M11" s="63">
        <v>205200</v>
      </c>
      <c r="N11" s="63" t="s">
        <v>47</v>
      </c>
      <c r="O11" s="63" t="s">
        <v>48</v>
      </c>
      <c r="P11" s="63">
        <v>205200090</v>
      </c>
      <c r="Q11" s="63" t="s">
        <v>49</v>
      </c>
      <c r="R11" s="63" t="s">
        <v>50</v>
      </c>
      <c r="S11" s="63" t="s">
        <v>51</v>
      </c>
      <c r="T11" s="63" t="s">
        <v>52</v>
      </c>
      <c r="U11" s="63" t="s">
        <v>53</v>
      </c>
      <c r="V11" s="63">
        <v>30400</v>
      </c>
      <c r="W11" s="63" t="s">
        <v>78</v>
      </c>
      <c r="X11" s="63" t="s">
        <v>79</v>
      </c>
      <c r="Y11" s="63">
        <v>30402</v>
      </c>
      <c r="Z11" s="63" t="s">
        <v>82</v>
      </c>
      <c r="AA11" s="63" t="s">
        <v>83</v>
      </c>
      <c r="AB11" s="63" t="s">
        <v>58</v>
      </c>
      <c r="AC11" s="63" t="s">
        <v>59</v>
      </c>
      <c r="AD11" s="63" t="s">
        <v>60</v>
      </c>
      <c r="AE11" s="63" t="s">
        <v>61</v>
      </c>
      <c r="AF11" s="64">
        <v>1</v>
      </c>
      <c r="AG11" s="63" t="s">
        <v>62</v>
      </c>
      <c r="AH11" s="63" t="s">
        <v>63</v>
      </c>
      <c r="AI11" s="63" t="s">
        <v>38</v>
      </c>
      <c r="AJ11" s="64">
        <v>1</v>
      </c>
      <c r="AK11" s="64">
        <v>0</v>
      </c>
      <c r="AL11" s="64">
        <v>10</v>
      </c>
      <c r="AM11" s="64">
        <v>10</v>
      </c>
      <c r="AN11" s="64">
        <v>10</v>
      </c>
    </row>
    <row r="12" spans="1:40" ht="15" customHeight="1">
      <c r="A12" s="63" t="s">
        <v>40</v>
      </c>
      <c r="B12" s="63">
        <v>1400</v>
      </c>
      <c r="C12" s="63" t="s">
        <v>41</v>
      </c>
      <c r="D12" s="63" t="s">
        <v>42</v>
      </c>
      <c r="E12" s="63" t="s">
        <v>43</v>
      </c>
      <c r="F12" s="63" t="s">
        <v>44</v>
      </c>
      <c r="G12" s="63">
        <v>1401</v>
      </c>
      <c r="H12" s="63" t="s">
        <v>45</v>
      </c>
      <c r="I12" s="63" t="s">
        <v>46</v>
      </c>
      <c r="J12" s="63">
        <v>2052</v>
      </c>
      <c r="K12" s="63" t="s">
        <v>47</v>
      </c>
      <c r="L12" s="63" t="s">
        <v>48</v>
      </c>
      <c r="M12" s="63">
        <v>205200</v>
      </c>
      <c r="N12" s="63" t="s">
        <v>47</v>
      </c>
      <c r="O12" s="63" t="s">
        <v>48</v>
      </c>
      <c r="P12" s="63">
        <v>205200090</v>
      </c>
      <c r="Q12" s="63" t="s">
        <v>49</v>
      </c>
      <c r="R12" s="63" t="s">
        <v>50</v>
      </c>
      <c r="S12" s="63" t="s">
        <v>51</v>
      </c>
      <c r="T12" s="63" t="s">
        <v>52</v>
      </c>
      <c r="U12" s="63" t="s">
        <v>53</v>
      </c>
      <c r="V12" s="63">
        <v>30500</v>
      </c>
      <c r="W12" s="63" t="s">
        <v>84</v>
      </c>
      <c r="X12" s="63" t="s">
        <v>85</v>
      </c>
      <c r="Y12" s="63">
        <v>30501</v>
      </c>
      <c r="Z12" s="63" t="s">
        <v>86</v>
      </c>
      <c r="AA12" s="63" t="s">
        <v>87</v>
      </c>
      <c r="AB12" s="63" t="s">
        <v>58</v>
      </c>
      <c r="AC12" s="63" t="s">
        <v>59</v>
      </c>
      <c r="AD12" s="63" t="s">
        <v>60</v>
      </c>
      <c r="AE12" s="63" t="s">
        <v>61</v>
      </c>
      <c r="AF12" s="64">
        <v>1</v>
      </c>
      <c r="AG12" s="63" t="s">
        <v>62</v>
      </c>
      <c r="AH12" s="63" t="s">
        <v>63</v>
      </c>
      <c r="AI12" s="63" t="s">
        <v>38</v>
      </c>
      <c r="AJ12" s="64">
        <v>1</v>
      </c>
      <c r="AK12" s="64">
        <v>34</v>
      </c>
      <c r="AL12" s="64">
        <v>50</v>
      </c>
      <c r="AM12" s="64">
        <v>50</v>
      </c>
      <c r="AN12" s="64">
        <v>50</v>
      </c>
    </row>
    <row r="13" spans="1:40" ht="15" customHeight="1">
      <c r="A13" s="63" t="s">
        <v>40</v>
      </c>
      <c r="B13" s="63">
        <v>1400</v>
      </c>
      <c r="C13" s="63" t="s">
        <v>41</v>
      </c>
      <c r="D13" s="63" t="s">
        <v>42</v>
      </c>
      <c r="E13" s="63" t="s">
        <v>43</v>
      </c>
      <c r="F13" s="63" t="s">
        <v>44</v>
      </c>
      <c r="G13" s="63">
        <v>1401</v>
      </c>
      <c r="H13" s="63" t="s">
        <v>45</v>
      </c>
      <c r="I13" s="63" t="s">
        <v>46</v>
      </c>
      <c r="J13" s="63">
        <v>2052</v>
      </c>
      <c r="K13" s="63" t="s">
        <v>47</v>
      </c>
      <c r="L13" s="63" t="s">
        <v>48</v>
      </c>
      <c r="M13" s="63">
        <v>205200</v>
      </c>
      <c r="N13" s="63" t="s">
        <v>47</v>
      </c>
      <c r="O13" s="63" t="s">
        <v>48</v>
      </c>
      <c r="P13" s="63">
        <v>205200090</v>
      </c>
      <c r="Q13" s="63" t="s">
        <v>49</v>
      </c>
      <c r="R13" s="63" t="s">
        <v>50</v>
      </c>
      <c r="S13" s="63" t="s">
        <v>51</v>
      </c>
      <c r="T13" s="63" t="s">
        <v>52</v>
      </c>
      <c r="U13" s="63" t="s">
        <v>53</v>
      </c>
      <c r="V13" s="63">
        <v>30500</v>
      </c>
      <c r="W13" s="63" t="s">
        <v>84</v>
      </c>
      <c r="X13" s="63" t="s">
        <v>85</v>
      </c>
      <c r="Y13" s="63">
        <v>30502</v>
      </c>
      <c r="Z13" s="63" t="s">
        <v>88</v>
      </c>
      <c r="AA13" s="63" t="s">
        <v>89</v>
      </c>
      <c r="AB13" s="63" t="s">
        <v>58</v>
      </c>
      <c r="AC13" s="63" t="s">
        <v>59</v>
      </c>
      <c r="AD13" s="63" t="s">
        <v>60</v>
      </c>
      <c r="AE13" s="63" t="s">
        <v>61</v>
      </c>
      <c r="AF13" s="64">
        <v>1</v>
      </c>
      <c r="AG13" s="63" t="s">
        <v>62</v>
      </c>
      <c r="AH13" s="63" t="s">
        <v>63</v>
      </c>
      <c r="AI13" s="63" t="s">
        <v>38</v>
      </c>
      <c r="AJ13" s="64">
        <v>1</v>
      </c>
      <c r="AK13" s="64">
        <v>305</v>
      </c>
      <c r="AL13" s="64">
        <v>138</v>
      </c>
      <c r="AM13" s="64">
        <v>195</v>
      </c>
      <c r="AN13" s="64">
        <v>138</v>
      </c>
    </row>
    <row r="14" spans="1:40" ht="15" customHeight="1">
      <c r="A14" s="63" t="s">
        <v>40</v>
      </c>
      <c r="B14" s="63">
        <v>1400</v>
      </c>
      <c r="C14" s="63" t="s">
        <v>41</v>
      </c>
      <c r="D14" s="63" t="s">
        <v>42</v>
      </c>
      <c r="E14" s="63" t="s">
        <v>43</v>
      </c>
      <c r="F14" s="63" t="s">
        <v>44</v>
      </c>
      <c r="G14" s="63">
        <v>1401</v>
      </c>
      <c r="H14" s="63" t="s">
        <v>45</v>
      </c>
      <c r="I14" s="63" t="s">
        <v>46</v>
      </c>
      <c r="J14" s="63">
        <v>2052</v>
      </c>
      <c r="K14" s="63" t="s">
        <v>47</v>
      </c>
      <c r="L14" s="63" t="s">
        <v>48</v>
      </c>
      <c r="M14" s="63">
        <v>205200</v>
      </c>
      <c r="N14" s="63" t="s">
        <v>47</v>
      </c>
      <c r="O14" s="63" t="s">
        <v>48</v>
      </c>
      <c r="P14" s="63">
        <v>205200090</v>
      </c>
      <c r="Q14" s="63" t="s">
        <v>49</v>
      </c>
      <c r="R14" s="63" t="s">
        <v>50</v>
      </c>
      <c r="S14" s="63" t="s">
        <v>51</v>
      </c>
      <c r="T14" s="63" t="s">
        <v>52</v>
      </c>
      <c r="U14" s="63" t="s">
        <v>53</v>
      </c>
      <c r="V14" s="63">
        <v>30500</v>
      </c>
      <c r="W14" s="63" t="s">
        <v>84</v>
      </c>
      <c r="X14" s="63" t="s">
        <v>85</v>
      </c>
      <c r="Y14" s="63">
        <v>30504</v>
      </c>
      <c r="Z14" s="63" t="s">
        <v>90</v>
      </c>
      <c r="AA14" s="63" t="s">
        <v>91</v>
      </c>
      <c r="AB14" s="63" t="s">
        <v>58</v>
      </c>
      <c r="AC14" s="63" t="s">
        <v>59</v>
      </c>
      <c r="AD14" s="63" t="s">
        <v>60</v>
      </c>
      <c r="AE14" s="63" t="s">
        <v>61</v>
      </c>
      <c r="AF14" s="64">
        <v>1</v>
      </c>
      <c r="AG14" s="63" t="s">
        <v>62</v>
      </c>
      <c r="AH14" s="63" t="s">
        <v>63</v>
      </c>
      <c r="AI14" s="63" t="s">
        <v>38</v>
      </c>
      <c r="AJ14" s="64">
        <v>1</v>
      </c>
      <c r="AK14" s="64">
        <v>30</v>
      </c>
      <c r="AL14" s="64">
        <v>30</v>
      </c>
      <c r="AM14" s="64">
        <v>45</v>
      </c>
      <c r="AN14" s="64">
        <v>45</v>
      </c>
    </row>
    <row r="15" spans="1:40" ht="15" customHeight="1">
      <c r="A15" s="63" t="s">
        <v>40</v>
      </c>
      <c r="B15" s="63">
        <v>1400</v>
      </c>
      <c r="C15" s="63" t="s">
        <v>41</v>
      </c>
      <c r="D15" s="63" t="s">
        <v>42</v>
      </c>
      <c r="E15" s="63" t="s">
        <v>43</v>
      </c>
      <c r="F15" s="63" t="s">
        <v>44</v>
      </c>
      <c r="G15" s="63">
        <v>1401</v>
      </c>
      <c r="H15" s="63" t="s">
        <v>45</v>
      </c>
      <c r="I15" s="63" t="s">
        <v>46</v>
      </c>
      <c r="J15" s="63">
        <v>2052</v>
      </c>
      <c r="K15" s="63" t="s">
        <v>47</v>
      </c>
      <c r="L15" s="63" t="s">
        <v>48</v>
      </c>
      <c r="M15" s="63">
        <v>205200</v>
      </c>
      <c r="N15" s="63" t="s">
        <v>47</v>
      </c>
      <c r="O15" s="63" t="s">
        <v>48</v>
      </c>
      <c r="P15" s="63">
        <v>205200090</v>
      </c>
      <c r="Q15" s="63" t="s">
        <v>49</v>
      </c>
      <c r="R15" s="63" t="s">
        <v>50</v>
      </c>
      <c r="S15" s="63" t="s">
        <v>51</v>
      </c>
      <c r="T15" s="63" t="s">
        <v>52</v>
      </c>
      <c r="U15" s="63" t="s">
        <v>53</v>
      </c>
      <c r="V15" s="63">
        <v>30500</v>
      </c>
      <c r="W15" s="63" t="s">
        <v>84</v>
      </c>
      <c r="X15" s="63" t="s">
        <v>85</v>
      </c>
      <c r="Y15" s="63">
        <v>30505</v>
      </c>
      <c r="Z15" s="63" t="s">
        <v>92</v>
      </c>
      <c r="AA15" s="63" t="s">
        <v>93</v>
      </c>
      <c r="AB15" s="63" t="s">
        <v>58</v>
      </c>
      <c r="AC15" s="63" t="s">
        <v>59</v>
      </c>
      <c r="AD15" s="63" t="s">
        <v>60</v>
      </c>
      <c r="AE15" s="63" t="s">
        <v>61</v>
      </c>
      <c r="AF15" s="64">
        <v>1</v>
      </c>
      <c r="AG15" s="63" t="s">
        <v>62</v>
      </c>
      <c r="AH15" s="63" t="s">
        <v>63</v>
      </c>
      <c r="AI15" s="63" t="s">
        <v>38</v>
      </c>
      <c r="AJ15" s="64">
        <v>1</v>
      </c>
      <c r="AK15" s="64">
        <v>0</v>
      </c>
      <c r="AL15" s="64">
        <v>1</v>
      </c>
      <c r="AM15" s="64">
        <v>1</v>
      </c>
      <c r="AN15" s="64">
        <v>1</v>
      </c>
    </row>
    <row r="16" spans="1:40" ht="15" customHeight="1">
      <c r="A16" s="63" t="s">
        <v>40</v>
      </c>
      <c r="B16" s="63">
        <v>1400</v>
      </c>
      <c r="C16" s="63" t="s">
        <v>41</v>
      </c>
      <c r="D16" s="63" t="s">
        <v>42</v>
      </c>
      <c r="E16" s="63" t="s">
        <v>43</v>
      </c>
      <c r="F16" s="63" t="s">
        <v>44</v>
      </c>
      <c r="G16" s="63">
        <v>1401</v>
      </c>
      <c r="H16" s="63" t="s">
        <v>45</v>
      </c>
      <c r="I16" s="63" t="s">
        <v>46</v>
      </c>
      <c r="J16" s="63">
        <v>2052</v>
      </c>
      <c r="K16" s="63" t="s">
        <v>47</v>
      </c>
      <c r="L16" s="63" t="s">
        <v>48</v>
      </c>
      <c r="M16" s="63">
        <v>205200</v>
      </c>
      <c r="N16" s="63" t="s">
        <v>47</v>
      </c>
      <c r="O16" s="63" t="s">
        <v>48</v>
      </c>
      <c r="P16" s="63">
        <v>205200090</v>
      </c>
      <c r="Q16" s="63" t="s">
        <v>49</v>
      </c>
      <c r="R16" s="63" t="s">
        <v>50</v>
      </c>
      <c r="S16" s="63" t="s">
        <v>51</v>
      </c>
      <c r="T16" s="63" t="s">
        <v>52</v>
      </c>
      <c r="U16" s="63" t="s">
        <v>53</v>
      </c>
      <c r="V16" s="63">
        <v>30800</v>
      </c>
      <c r="W16" s="63" t="s">
        <v>94</v>
      </c>
      <c r="X16" s="63" t="s">
        <v>95</v>
      </c>
      <c r="Y16" s="63">
        <v>30801</v>
      </c>
      <c r="Z16" s="63" t="s">
        <v>96</v>
      </c>
      <c r="AA16" s="63" t="s">
        <v>97</v>
      </c>
      <c r="AB16" s="63" t="s">
        <v>58</v>
      </c>
      <c r="AC16" s="63" t="s">
        <v>59</v>
      </c>
      <c r="AD16" s="63" t="s">
        <v>60</v>
      </c>
      <c r="AE16" s="63" t="s">
        <v>61</v>
      </c>
      <c r="AF16" s="64">
        <v>1</v>
      </c>
      <c r="AG16" s="63" t="s">
        <v>62</v>
      </c>
      <c r="AH16" s="63" t="s">
        <v>63</v>
      </c>
      <c r="AI16" s="63" t="s">
        <v>38</v>
      </c>
      <c r="AJ16" s="64">
        <v>1</v>
      </c>
      <c r="AK16" s="64">
        <v>0</v>
      </c>
      <c r="AL16" s="64">
        <v>1</v>
      </c>
      <c r="AM16" s="64">
        <v>1</v>
      </c>
      <c r="AN16" s="64">
        <v>1</v>
      </c>
    </row>
    <row r="17" spans="1:40" ht="15" customHeight="1">
      <c r="A17" s="63" t="s">
        <v>40</v>
      </c>
      <c r="B17" s="63">
        <v>1400</v>
      </c>
      <c r="C17" s="63" t="s">
        <v>41</v>
      </c>
      <c r="D17" s="63" t="s">
        <v>42</v>
      </c>
      <c r="E17" s="63" t="s">
        <v>43</v>
      </c>
      <c r="F17" s="63" t="s">
        <v>44</v>
      </c>
      <c r="G17" s="63">
        <v>1401</v>
      </c>
      <c r="H17" s="63" t="s">
        <v>45</v>
      </c>
      <c r="I17" s="63" t="s">
        <v>46</v>
      </c>
      <c r="J17" s="63">
        <v>2052</v>
      </c>
      <c r="K17" s="63" t="s">
        <v>47</v>
      </c>
      <c r="L17" s="63" t="s">
        <v>48</v>
      </c>
      <c r="M17" s="63">
        <v>205200</v>
      </c>
      <c r="N17" s="63" t="s">
        <v>47</v>
      </c>
      <c r="O17" s="63" t="s">
        <v>48</v>
      </c>
      <c r="P17" s="63">
        <v>205200090</v>
      </c>
      <c r="Q17" s="63" t="s">
        <v>49</v>
      </c>
      <c r="R17" s="63" t="s">
        <v>50</v>
      </c>
      <c r="S17" s="63" t="s">
        <v>51</v>
      </c>
      <c r="T17" s="63" t="s">
        <v>52</v>
      </c>
      <c r="U17" s="63" t="s">
        <v>53</v>
      </c>
      <c r="V17" s="63">
        <v>31900</v>
      </c>
      <c r="W17" s="63" t="s">
        <v>98</v>
      </c>
      <c r="X17" s="63" t="s">
        <v>99</v>
      </c>
      <c r="Y17" s="63">
        <v>31901</v>
      </c>
      <c r="Z17" s="63" t="s">
        <v>100</v>
      </c>
      <c r="AA17" s="63" t="s">
        <v>101</v>
      </c>
      <c r="AB17" s="63" t="s">
        <v>58</v>
      </c>
      <c r="AC17" s="63" t="s">
        <v>59</v>
      </c>
      <c r="AD17" s="63" t="s">
        <v>60</v>
      </c>
      <c r="AE17" s="63" t="s">
        <v>61</v>
      </c>
      <c r="AF17" s="64">
        <v>1</v>
      </c>
      <c r="AG17" s="63" t="s">
        <v>62</v>
      </c>
      <c r="AH17" s="63" t="s">
        <v>63</v>
      </c>
      <c r="AI17" s="63" t="s">
        <v>38</v>
      </c>
      <c r="AJ17" s="64">
        <v>1</v>
      </c>
      <c r="AK17" s="64">
        <v>218</v>
      </c>
      <c r="AL17" s="64">
        <v>1</v>
      </c>
      <c r="AM17" s="64">
        <v>1</v>
      </c>
      <c r="AN17" s="64">
        <v>1</v>
      </c>
    </row>
    <row r="18" spans="1:40" ht="15" customHeight="1">
      <c r="A18" s="63" t="s">
        <v>40</v>
      </c>
      <c r="B18" s="63">
        <v>1400</v>
      </c>
      <c r="C18" s="63" t="s">
        <v>41</v>
      </c>
      <c r="D18" s="63" t="s">
        <v>42</v>
      </c>
      <c r="E18" s="63" t="s">
        <v>43</v>
      </c>
      <c r="F18" s="63" t="s">
        <v>44</v>
      </c>
      <c r="G18" s="63">
        <v>1401</v>
      </c>
      <c r="H18" s="63" t="s">
        <v>45</v>
      </c>
      <c r="I18" s="63" t="s">
        <v>46</v>
      </c>
      <c r="J18" s="63">
        <v>2052</v>
      </c>
      <c r="K18" s="63" t="s">
        <v>47</v>
      </c>
      <c r="L18" s="63" t="s">
        <v>48</v>
      </c>
      <c r="M18" s="63">
        <v>205200</v>
      </c>
      <c r="N18" s="63" t="s">
        <v>47</v>
      </c>
      <c r="O18" s="63" t="s">
        <v>48</v>
      </c>
      <c r="P18" s="63">
        <v>205200090</v>
      </c>
      <c r="Q18" s="63" t="s">
        <v>49</v>
      </c>
      <c r="R18" s="63" t="s">
        <v>50</v>
      </c>
      <c r="S18" s="63" t="s">
        <v>51</v>
      </c>
      <c r="T18" s="63" t="s">
        <v>52</v>
      </c>
      <c r="U18" s="63" t="s">
        <v>53</v>
      </c>
      <c r="V18" s="63">
        <v>31900</v>
      </c>
      <c r="W18" s="63" t="s">
        <v>98</v>
      </c>
      <c r="X18" s="63" t="s">
        <v>99</v>
      </c>
      <c r="Y18" s="63">
        <v>31903</v>
      </c>
      <c r="Z18" s="63" t="s">
        <v>102</v>
      </c>
      <c r="AA18" s="63" t="s">
        <v>103</v>
      </c>
      <c r="AB18" s="63" t="s">
        <v>58</v>
      </c>
      <c r="AC18" s="63" t="s">
        <v>59</v>
      </c>
      <c r="AD18" s="63" t="s">
        <v>60</v>
      </c>
      <c r="AE18" s="63" t="s">
        <v>61</v>
      </c>
      <c r="AF18" s="64">
        <v>1</v>
      </c>
      <c r="AG18" s="63" t="s">
        <v>62</v>
      </c>
      <c r="AH18" s="63" t="s">
        <v>63</v>
      </c>
      <c r="AI18" s="63" t="s">
        <v>38</v>
      </c>
      <c r="AJ18" s="64">
        <v>1</v>
      </c>
      <c r="AK18" s="64">
        <v>27</v>
      </c>
      <c r="AL18" s="64">
        <v>1</v>
      </c>
      <c r="AM18" s="64">
        <v>1</v>
      </c>
      <c r="AN18" s="64">
        <v>1</v>
      </c>
    </row>
    <row r="19" spans="1:40" ht="15" customHeight="1">
      <c r="A19" s="63" t="s">
        <v>40</v>
      </c>
      <c r="B19" s="63">
        <v>1400</v>
      </c>
      <c r="C19" s="63" t="s">
        <v>41</v>
      </c>
      <c r="D19" s="63" t="s">
        <v>42</v>
      </c>
      <c r="E19" s="63" t="s">
        <v>43</v>
      </c>
      <c r="F19" s="63" t="s">
        <v>44</v>
      </c>
      <c r="G19" s="63">
        <v>1401</v>
      </c>
      <c r="H19" s="63" t="s">
        <v>45</v>
      </c>
      <c r="I19" s="63" t="s">
        <v>46</v>
      </c>
      <c r="J19" s="63">
        <v>2052</v>
      </c>
      <c r="K19" s="63" t="s">
        <v>47</v>
      </c>
      <c r="L19" s="63" t="s">
        <v>48</v>
      </c>
      <c r="M19" s="63">
        <v>205200</v>
      </c>
      <c r="N19" s="63" t="s">
        <v>47</v>
      </c>
      <c r="O19" s="63" t="s">
        <v>48</v>
      </c>
      <c r="P19" s="63">
        <v>205200090</v>
      </c>
      <c r="Q19" s="63" t="s">
        <v>49</v>
      </c>
      <c r="R19" s="63" t="s">
        <v>50</v>
      </c>
      <c r="S19" s="63" t="s">
        <v>51</v>
      </c>
      <c r="T19" s="63" t="s">
        <v>52</v>
      </c>
      <c r="U19" s="63" t="s">
        <v>53</v>
      </c>
      <c r="V19" s="63">
        <v>32100</v>
      </c>
      <c r="W19" s="63" t="s">
        <v>104</v>
      </c>
      <c r="X19" s="63" t="s">
        <v>105</v>
      </c>
      <c r="Y19" s="63">
        <v>32101</v>
      </c>
      <c r="Z19" s="63" t="s">
        <v>100</v>
      </c>
      <c r="AA19" s="63" t="s">
        <v>101</v>
      </c>
      <c r="AB19" s="63" t="s">
        <v>58</v>
      </c>
      <c r="AC19" s="63" t="s">
        <v>59</v>
      </c>
      <c r="AD19" s="63" t="s">
        <v>60</v>
      </c>
      <c r="AE19" s="63" t="s">
        <v>61</v>
      </c>
      <c r="AF19" s="64">
        <v>1</v>
      </c>
      <c r="AG19" s="63" t="s">
        <v>62</v>
      </c>
      <c r="AH19" s="63" t="s">
        <v>63</v>
      </c>
      <c r="AI19" s="63" t="s">
        <v>38</v>
      </c>
      <c r="AJ19" s="64">
        <v>1</v>
      </c>
      <c r="AK19" s="64">
        <v>0</v>
      </c>
      <c r="AL19" s="64">
        <v>1</v>
      </c>
      <c r="AM19" s="64">
        <v>1</v>
      </c>
      <c r="AN19" s="64">
        <v>1</v>
      </c>
    </row>
    <row r="20" spans="1:40" ht="15" customHeight="1">
      <c r="A20" s="63" t="s">
        <v>40</v>
      </c>
      <c r="B20" s="63">
        <v>1400</v>
      </c>
      <c r="C20" s="63" t="s">
        <v>41</v>
      </c>
      <c r="D20" s="63" t="s">
        <v>42</v>
      </c>
      <c r="E20" s="63" t="s">
        <v>43</v>
      </c>
      <c r="F20" s="63" t="s">
        <v>44</v>
      </c>
      <c r="G20" s="63">
        <v>1401</v>
      </c>
      <c r="H20" s="63" t="s">
        <v>45</v>
      </c>
      <c r="I20" s="63" t="s">
        <v>46</v>
      </c>
      <c r="J20" s="63">
        <v>2052</v>
      </c>
      <c r="K20" s="63" t="s">
        <v>47</v>
      </c>
      <c r="L20" s="63" t="s">
        <v>48</v>
      </c>
      <c r="M20" s="63">
        <v>205200</v>
      </c>
      <c r="N20" s="63" t="s">
        <v>47</v>
      </c>
      <c r="O20" s="63" t="s">
        <v>48</v>
      </c>
      <c r="P20" s="63">
        <v>205200090</v>
      </c>
      <c r="Q20" s="63" t="s">
        <v>49</v>
      </c>
      <c r="R20" s="63" t="s">
        <v>50</v>
      </c>
      <c r="S20" s="63" t="s">
        <v>51</v>
      </c>
      <c r="T20" s="63" t="s">
        <v>52</v>
      </c>
      <c r="U20" s="63" t="s">
        <v>53</v>
      </c>
      <c r="V20" s="63">
        <v>32100</v>
      </c>
      <c r="W20" s="63" t="s">
        <v>104</v>
      </c>
      <c r="X20" s="63" t="s">
        <v>105</v>
      </c>
      <c r="Y20" s="63">
        <v>32102</v>
      </c>
      <c r="Z20" s="63" t="s">
        <v>106</v>
      </c>
      <c r="AA20" s="63" t="s">
        <v>107</v>
      </c>
      <c r="AB20" s="63" t="s">
        <v>58</v>
      </c>
      <c r="AC20" s="63" t="s">
        <v>59</v>
      </c>
      <c r="AD20" s="63" t="s">
        <v>60</v>
      </c>
      <c r="AE20" s="63" t="s">
        <v>61</v>
      </c>
      <c r="AF20" s="64">
        <v>1</v>
      </c>
      <c r="AG20" s="63" t="s">
        <v>62</v>
      </c>
      <c r="AH20" s="63" t="s">
        <v>63</v>
      </c>
      <c r="AI20" s="63" t="s">
        <v>38</v>
      </c>
      <c r="AJ20" s="64">
        <v>1</v>
      </c>
      <c r="AK20" s="64">
        <v>1</v>
      </c>
      <c r="AL20" s="64">
        <v>30</v>
      </c>
      <c r="AM20" s="64">
        <v>30</v>
      </c>
      <c r="AN20" s="64">
        <v>30</v>
      </c>
    </row>
    <row r="21" spans="1:40" ht="15" customHeight="1">
      <c r="A21" s="63" t="s">
        <v>40</v>
      </c>
      <c r="B21" s="63">
        <v>1400</v>
      </c>
      <c r="C21" s="63" t="s">
        <v>41</v>
      </c>
      <c r="D21" s="63" t="s">
        <v>42</v>
      </c>
      <c r="E21" s="63" t="s">
        <v>43</v>
      </c>
      <c r="F21" s="63" t="s">
        <v>44</v>
      </c>
      <c r="G21" s="63">
        <v>1401</v>
      </c>
      <c r="H21" s="63" t="s">
        <v>45</v>
      </c>
      <c r="I21" s="63" t="s">
        <v>46</v>
      </c>
      <c r="J21" s="63">
        <v>2052</v>
      </c>
      <c r="K21" s="63" t="s">
        <v>47</v>
      </c>
      <c r="L21" s="63" t="s">
        <v>48</v>
      </c>
      <c r="M21" s="63">
        <v>205200</v>
      </c>
      <c r="N21" s="63" t="s">
        <v>47</v>
      </c>
      <c r="O21" s="63" t="s">
        <v>48</v>
      </c>
      <c r="P21" s="63">
        <v>205200090</v>
      </c>
      <c r="Q21" s="63" t="s">
        <v>49</v>
      </c>
      <c r="R21" s="63" t="s">
        <v>50</v>
      </c>
      <c r="S21" s="63" t="s">
        <v>51</v>
      </c>
      <c r="T21" s="63" t="s">
        <v>52</v>
      </c>
      <c r="U21" s="63" t="s">
        <v>53</v>
      </c>
      <c r="V21" s="63">
        <v>33300</v>
      </c>
      <c r="W21" s="63" t="s">
        <v>108</v>
      </c>
      <c r="X21" s="63" t="s">
        <v>109</v>
      </c>
      <c r="Y21" s="63">
        <v>33301</v>
      </c>
      <c r="Z21" s="63" t="s">
        <v>110</v>
      </c>
      <c r="AA21" s="63" t="s">
        <v>111</v>
      </c>
      <c r="AB21" s="63" t="s">
        <v>58</v>
      </c>
      <c r="AC21" s="63" t="s">
        <v>59</v>
      </c>
      <c r="AD21" s="63" t="s">
        <v>60</v>
      </c>
      <c r="AE21" s="63" t="s">
        <v>61</v>
      </c>
      <c r="AF21" s="64">
        <v>1</v>
      </c>
      <c r="AG21" s="63" t="s">
        <v>62</v>
      </c>
      <c r="AH21" s="63" t="s">
        <v>63</v>
      </c>
      <c r="AI21" s="63" t="s">
        <v>38</v>
      </c>
      <c r="AJ21" s="64">
        <v>1</v>
      </c>
      <c r="AK21" s="64">
        <v>60</v>
      </c>
      <c r="AL21" s="64">
        <v>200</v>
      </c>
      <c r="AM21" s="64">
        <v>1500</v>
      </c>
      <c r="AN21" s="64">
        <v>750</v>
      </c>
    </row>
    <row r="22" spans="1:40" ht="15" customHeight="1">
      <c r="A22" s="63" t="s">
        <v>40</v>
      </c>
      <c r="B22" s="63">
        <v>1400</v>
      </c>
      <c r="C22" s="63" t="s">
        <v>41</v>
      </c>
      <c r="D22" s="63" t="s">
        <v>42</v>
      </c>
      <c r="E22" s="63" t="s">
        <v>43</v>
      </c>
      <c r="F22" s="63" t="s">
        <v>44</v>
      </c>
      <c r="G22" s="63">
        <v>1401</v>
      </c>
      <c r="H22" s="63" t="s">
        <v>45</v>
      </c>
      <c r="I22" s="63" t="s">
        <v>46</v>
      </c>
      <c r="J22" s="63">
        <v>2052</v>
      </c>
      <c r="K22" s="63" t="s">
        <v>47</v>
      </c>
      <c r="L22" s="63" t="s">
        <v>48</v>
      </c>
      <c r="M22" s="63">
        <v>205200</v>
      </c>
      <c r="N22" s="63" t="s">
        <v>47</v>
      </c>
      <c r="O22" s="63" t="s">
        <v>48</v>
      </c>
      <c r="P22" s="63">
        <v>205200090</v>
      </c>
      <c r="Q22" s="63" t="s">
        <v>49</v>
      </c>
      <c r="R22" s="63" t="s">
        <v>50</v>
      </c>
      <c r="S22" s="63" t="s">
        <v>51</v>
      </c>
      <c r="T22" s="63" t="s">
        <v>52</v>
      </c>
      <c r="U22" s="63" t="s">
        <v>53</v>
      </c>
      <c r="V22" s="63">
        <v>33300</v>
      </c>
      <c r="W22" s="63" t="s">
        <v>108</v>
      </c>
      <c r="X22" s="63" t="s">
        <v>109</v>
      </c>
      <c r="Y22" s="63">
        <v>33304</v>
      </c>
      <c r="Z22" s="63" t="s">
        <v>112</v>
      </c>
      <c r="AA22" s="63" t="s">
        <v>113</v>
      </c>
      <c r="AB22" s="63" t="s">
        <v>58</v>
      </c>
      <c r="AC22" s="63" t="s">
        <v>59</v>
      </c>
      <c r="AD22" s="63" t="s">
        <v>60</v>
      </c>
      <c r="AE22" s="63" t="s">
        <v>61</v>
      </c>
      <c r="AF22" s="64">
        <v>1</v>
      </c>
      <c r="AG22" s="63" t="s">
        <v>62</v>
      </c>
      <c r="AH22" s="63" t="s">
        <v>63</v>
      </c>
      <c r="AI22" s="63" t="s">
        <v>38</v>
      </c>
      <c r="AJ22" s="64">
        <v>1</v>
      </c>
      <c r="AK22" s="64">
        <v>0</v>
      </c>
      <c r="AL22" s="64">
        <v>1</v>
      </c>
      <c r="AM22" s="64">
        <v>1</v>
      </c>
      <c r="AN22" s="64">
        <v>1</v>
      </c>
    </row>
    <row r="23" spans="1:40" ht="15" customHeight="1">
      <c r="A23" s="63" t="s">
        <v>40</v>
      </c>
      <c r="B23" s="63">
        <v>1400</v>
      </c>
      <c r="C23" s="63" t="s">
        <v>41</v>
      </c>
      <c r="D23" s="63" t="s">
        <v>42</v>
      </c>
      <c r="E23" s="63" t="s">
        <v>43</v>
      </c>
      <c r="F23" s="63" t="s">
        <v>44</v>
      </c>
      <c r="G23" s="63">
        <v>1401</v>
      </c>
      <c r="H23" s="63" t="s">
        <v>45</v>
      </c>
      <c r="I23" s="63" t="s">
        <v>46</v>
      </c>
      <c r="J23" s="63">
        <v>2052</v>
      </c>
      <c r="K23" s="63" t="s">
        <v>47</v>
      </c>
      <c r="L23" s="63" t="s">
        <v>48</v>
      </c>
      <c r="M23" s="63">
        <v>205200</v>
      </c>
      <c r="N23" s="63" t="s">
        <v>47</v>
      </c>
      <c r="O23" s="63" t="s">
        <v>48</v>
      </c>
      <c r="P23" s="63">
        <v>205200090</v>
      </c>
      <c r="Q23" s="63" t="s">
        <v>49</v>
      </c>
      <c r="R23" s="63" t="s">
        <v>50</v>
      </c>
      <c r="S23" s="63" t="s">
        <v>51</v>
      </c>
      <c r="T23" s="63" t="s">
        <v>52</v>
      </c>
      <c r="U23" s="63" t="s">
        <v>53</v>
      </c>
      <c r="V23" s="63">
        <v>34500</v>
      </c>
      <c r="W23" s="63" t="s">
        <v>114</v>
      </c>
      <c r="X23" s="63" t="s">
        <v>115</v>
      </c>
      <c r="Y23" s="63">
        <v>34501</v>
      </c>
      <c r="Z23" s="63" t="s">
        <v>114</v>
      </c>
      <c r="AA23" s="63" t="s">
        <v>115</v>
      </c>
      <c r="AB23" s="63" t="s">
        <v>58</v>
      </c>
      <c r="AC23" s="63" t="s">
        <v>59</v>
      </c>
      <c r="AD23" s="63" t="s">
        <v>60</v>
      </c>
      <c r="AE23" s="63" t="s">
        <v>61</v>
      </c>
      <c r="AF23" s="64">
        <v>1</v>
      </c>
      <c r="AG23" s="63" t="s">
        <v>62</v>
      </c>
      <c r="AH23" s="63" t="s">
        <v>63</v>
      </c>
      <c r="AI23" s="63" t="s">
        <v>38</v>
      </c>
      <c r="AJ23" s="64">
        <v>1</v>
      </c>
      <c r="AK23" s="64">
        <v>139</v>
      </c>
      <c r="AL23" s="64">
        <v>152</v>
      </c>
      <c r="AM23" s="64">
        <v>152</v>
      </c>
      <c r="AN23" s="64">
        <v>175</v>
      </c>
    </row>
    <row r="24" spans="1:40" ht="15" customHeight="1">
      <c r="A24" s="63" t="s">
        <v>40</v>
      </c>
      <c r="B24" s="63">
        <v>1400</v>
      </c>
      <c r="C24" s="63" t="s">
        <v>41</v>
      </c>
      <c r="D24" s="63" t="s">
        <v>42</v>
      </c>
      <c r="E24" s="63" t="s">
        <v>43</v>
      </c>
      <c r="F24" s="63" t="s">
        <v>44</v>
      </c>
      <c r="G24" s="63">
        <v>1401</v>
      </c>
      <c r="H24" s="63" t="s">
        <v>45</v>
      </c>
      <c r="I24" s="63" t="s">
        <v>46</v>
      </c>
      <c r="J24" s="63">
        <v>2052</v>
      </c>
      <c r="K24" s="63" t="s">
        <v>47</v>
      </c>
      <c r="L24" s="63" t="s">
        <v>48</v>
      </c>
      <c r="M24" s="63">
        <v>205200</v>
      </c>
      <c r="N24" s="63" t="s">
        <v>47</v>
      </c>
      <c r="O24" s="63" t="s">
        <v>48</v>
      </c>
      <c r="P24" s="63">
        <v>205200090</v>
      </c>
      <c r="Q24" s="63" t="s">
        <v>49</v>
      </c>
      <c r="R24" s="63" t="s">
        <v>50</v>
      </c>
      <c r="S24" s="63" t="s">
        <v>51</v>
      </c>
      <c r="T24" s="63" t="s">
        <v>52</v>
      </c>
      <c r="U24" s="63" t="s">
        <v>53</v>
      </c>
      <c r="V24" s="63">
        <v>34900</v>
      </c>
      <c r="W24" s="63" t="s">
        <v>116</v>
      </c>
      <c r="X24" s="63" t="s">
        <v>117</v>
      </c>
      <c r="Y24" s="63">
        <v>34901</v>
      </c>
      <c r="Z24" s="63" t="s">
        <v>118</v>
      </c>
      <c r="AA24" s="63" t="s">
        <v>119</v>
      </c>
      <c r="AB24" s="63" t="s">
        <v>58</v>
      </c>
      <c r="AC24" s="63" t="s">
        <v>59</v>
      </c>
      <c r="AD24" s="63" t="s">
        <v>60</v>
      </c>
      <c r="AE24" s="63" t="s">
        <v>61</v>
      </c>
      <c r="AF24" s="64">
        <v>1</v>
      </c>
      <c r="AG24" s="63" t="s">
        <v>62</v>
      </c>
      <c r="AH24" s="63" t="s">
        <v>63</v>
      </c>
      <c r="AI24" s="63" t="s">
        <v>38</v>
      </c>
      <c r="AJ24" s="64">
        <v>1</v>
      </c>
      <c r="AK24" s="64">
        <v>290</v>
      </c>
      <c r="AL24" s="64">
        <v>450</v>
      </c>
      <c r="AM24" s="64">
        <v>450</v>
      </c>
      <c r="AN24" s="64">
        <v>450</v>
      </c>
    </row>
    <row r="25" spans="1:40" ht="15" customHeight="1">
      <c r="A25" s="63" t="s">
        <v>40</v>
      </c>
      <c r="B25" s="63">
        <v>1400</v>
      </c>
      <c r="C25" s="63" t="s">
        <v>41</v>
      </c>
      <c r="D25" s="63" t="s">
        <v>42</v>
      </c>
      <c r="E25" s="63" t="s">
        <v>43</v>
      </c>
      <c r="F25" s="63" t="s">
        <v>44</v>
      </c>
      <c r="G25" s="63">
        <v>1401</v>
      </c>
      <c r="H25" s="63" t="s">
        <v>45</v>
      </c>
      <c r="I25" s="63" t="s">
        <v>46</v>
      </c>
      <c r="J25" s="63">
        <v>2052</v>
      </c>
      <c r="K25" s="63" t="s">
        <v>47</v>
      </c>
      <c r="L25" s="63" t="s">
        <v>48</v>
      </c>
      <c r="M25" s="63">
        <v>205200</v>
      </c>
      <c r="N25" s="63" t="s">
        <v>47</v>
      </c>
      <c r="O25" s="63" t="s">
        <v>48</v>
      </c>
      <c r="P25" s="63">
        <v>205200090</v>
      </c>
      <c r="Q25" s="63" t="s">
        <v>49</v>
      </c>
      <c r="R25" s="63" t="s">
        <v>50</v>
      </c>
      <c r="S25" s="63" t="s">
        <v>51</v>
      </c>
      <c r="T25" s="63" t="s">
        <v>52</v>
      </c>
      <c r="U25" s="63" t="s">
        <v>53</v>
      </c>
      <c r="V25" s="63">
        <v>34900</v>
      </c>
      <c r="W25" s="63" t="s">
        <v>116</v>
      </c>
      <c r="X25" s="63" t="s">
        <v>117</v>
      </c>
      <c r="Y25" s="63">
        <v>34902</v>
      </c>
      <c r="Z25" s="63" t="s">
        <v>120</v>
      </c>
      <c r="AA25" s="63" t="s">
        <v>121</v>
      </c>
      <c r="AB25" s="63" t="s">
        <v>58</v>
      </c>
      <c r="AC25" s="63" t="s">
        <v>59</v>
      </c>
      <c r="AD25" s="63" t="s">
        <v>60</v>
      </c>
      <c r="AE25" s="63" t="s">
        <v>61</v>
      </c>
      <c r="AF25" s="64">
        <v>1</v>
      </c>
      <c r="AG25" s="63" t="s">
        <v>62</v>
      </c>
      <c r="AH25" s="63" t="s">
        <v>63</v>
      </c>
      <c r="AI25" s="63" t="s">
        <v>38</v>
      </c>
      <c r="AJ25" s="64">
        <v>1</v>
      </c>
      <c r="AK25" s="64">
        <v>-302</v>
      </c>
      <c r="AL25" s="64">
        <v>-450</v>
      </c>
      <c r="AM25" s="64">
        <v>-450</v>
      </c>
      <c r="AN25" s="64">
        <v>-450</v>
      </c>
    </row>
    <row r="26" spans="1:40" ht="15" customHeight="1">
      <c r="A26" s="63" t="s">
        <v>40</v>
      </c>
      <c r="B26" s="63">
        <v>1400</v>
      </c>
      <c r="C26" s="63" t="s">
        <v>41</v>
      </c>
      <c r="D26" s="63" t="s">
        <v>42</v>
      </c>
      <c r="E26" s="63" t="s">
        <v>43</v>
      </c>
      <c r="F26" s="63" t="s">
        <v>44</v>
      </c>
      <c r="G26" s="63">
        <v>1401</v>
      </c>
      <c r="H26" s="63" t="s">
        <v>45</v>
      </c>
      <c r="I26" s="63" t="s">
        <v>46</v>
      </c>
      <c r="J26" s="63">
        <v>2052</v>
      </c>
      <c r="K26" s="63" t="s">
        <v>47</v>
      </c>
      <c r="L26" s="63" t="s">
        <v>48</v>
      </c>
      <c r="M26" s="63">
        <v>205200</v>
      </c>
      <c r="N26" s="63" t="s">
        <v>47</v>
      </c>
      <c r="O26" s="63" t="s">
        <v>48</v>
      </c>
      <c r="P26" s="63">
        <v>205200090</v>
      </c>
      <c r="Q26" s="63" t="s">
        <v>49</v>
      </c>
      <c r="R26" s="63" t="s">
        <v>50</v>
      </c>
      <c r="S26" s="63" t="s">
        <v>51</v>
      </c>
      <c r="T26" s="63" t="s">
        <v>52</v>
      </c>
      <c r="U26" s="63" t="s">
        <v>53</v>
      </c>
      <c r="V26" s="63">
        <v>35100</v>
      </c>
      <c r="W26" s="63" t="s">
        <v>122</v>
      </c>
      <c r="X26" s="63" t="s">
        <v>123</v>
      </c>
      <c r="Y26" s="63">
        <v>35151</v>
      </c>
      <c r="Z26" s="63" t="s">
        <v>124</v>
      </c>
      <c r="AA26" s="63" t="s">
        <v>125</v>
      </c>
      <c r="AB26" s="63" t="s">
        <v>126</v>
      </c>
      <c r="AC26" s="63" t="s">
        <v>127</v>
      </c>
      <c r="AD26" s="63" t="s">
        <v>128</v>
      </c>
      <c r="AE26" s="63" t="s">
        <v>61</v>
      </c>
      <c r="AF26" s="64">
        <v>1</v>
      </c>
      <c r="AG26" s="63" t="s">
        <v>62</v>
      </c>
      <c r="AH26" s="63" t="s">
        <v>63</v>
      </c>
      <c r="AI26" s="63" t="s">
        <v>38</v>
      </c>
      <c r="AJ26" s="64">
        <v>1</v>
      </c>
      <c r="AK26" s="64">
        <v>0</v>
      </c>
      <c r="AL26" s="64">
        <v>1</v>
      </c>
      <c r="AM26" s="64">
        <v>1</v>
      </c>
      <c r="AN26" s="64">
        <v>1</v>
      </c>
    </row>
    <row r="27" spans="1:40" ht="15" customHeight="1">
      <c r="A27" s="63" t="s">
        <v>40</v>
      </c>
      <c r="B27" s="63">
        <v>1400</v>
      </c>
      <c r="C27" s="63" t="s">
        <v>41</v>
      </c>
      <c r="D27" s="63" t="s">
        <v>42</v>
      </c>
      <c r="E27" s="63" t="s">
        <v>43</v>
      </c>
      <c r="F27" s="63" t="s">
        <v>44</v>
      </c>
      <c r="G27" s="63">
        <v>1401</v>
      </c>
      <c r="H27" s="63" t="s">
        <v>45</v>
      </c>
      <c r="I27" s="63" t="s">
        <v>46</v>
      </c>
      <c r="J27" s="63">
        <v>2052</v>
      </c>
      <c r="K27" s="63" t="s">
        <v>47</v>
      </c>
      <c r="L27" s="63" t="s">
        <v>48</v>
      </c>
      <c r="M27" s="63">
        <v>205200</v>
      </c>
      <c r="N27" s="63" t="s">
        <v>47</v>
      </c>
      <c r="O27" s="63" t="s">
        <v>48</v>
      </c>
      <c r="P27" s="63">
        <v>205200090</v>
      </c>
      <c r="Q27" s="63" t="s">
        <v>49</v>
      </c>
      <c r="R27" s="63" t="s">
        <v>50</v>
      </c>
      <c r="S27" s="63" t="s">
        <v>51</v>
      </c>
      <c r="T27" s="63" t="s">
        <v>52</v>
      </c>
      <c r="U27" s="63" t="s">
        <v>53</v>
      </c>
      <c r="V27" s="63">
        <v>35900</v>
      </c>
      <c r="W27" s="63" t="s">
        <v>129</v>
      </c>
      <c r="X27" s="63" t="s">
        <v>130</v>
      </c>
      <c r="Y27" s="63">
        <v>35901</v>
      </c>
      <c r="Z27" s="63" t="s">
        <v>129</v>
      </c>
      <c r="AA27" s="63" t="s">
        <v>130</v>
      </c>
      <c r="AB27" s="63" t="s">
        <v>58</v>
      </c>
      <c r="AC27" s="63" t="s">
        <v>59</v>
      </c>
      <c r="AD27" s="63" t="s">
        <v>60</v>
      </c>
      <c r="AE27" s="63" t="s">
        <v>61</v>
      </c>
      <c r="AF27" s="64">
        <v>1</v>
      </c>
      <c r="AG27" s="63" t="s">
        <v>62</v>
      </c>
      <c r="AH27" s="63" t="s">
        <v>63</v>
      </c>
      <c r="AI27" s="63" t="s">
        <v>38</v>
      </c>
      <c r="AJ27" s="64">
        <v>1</v>
      </c>
      <c r="AK27" s="64">
        <v>0</v>
      </c>
      <c r="AL27" s="64">
        <v>1</v>
      </c>
      <c r="AM27" s="64">
        <v>5</v>
      </c>
      <c r="AN27" s="64">
        <v>1</v>
      </c>
    </row>
    <row r="28" spans="1:40" ht="15" customHeight="1">
      <c r="A28" s="63" t="s">
        <v>40</v>
      </c>
      <c r="B28" s="63">
        <v>1400</v>
      </c>
      <c r="C28" s="63" t="s">
        <v>41</v>
      </c>
      <c r="D28" s="63" t="s">
        <v>42</v>
      </c>
      <c r="E28" s="63" t="s">
        <v>43</v>
      </c>
      <c r="F28" s="63" t="s">
        <v>44</v>
      </c>
      <c r="G28" s="63">
        <v>1401</v>
      </c>
      <c r="H28" s="63" t="s">
        <v>45</v>
      </c>
      <c r="I28" s="63" t="s">
        <v>46</v>
      </c>
      <c r="J28" s="63">
        <v>2052</v>
      </c>
      <c r="K28" s="63" t="s">
        <v>47</v>
      </c>
      <c r="L28" s="63" t="s">
        <v>48</v>
      </c>
      <c r="M28" s="63">
        <v>205200</v>
      </c>
      <c r="N28" s="63" t="s">
        <v>47</v>
      </c>
      <c r="O28" s="63" t="s">
        <v>48</v>
      </c>
      <c r="P28" s="63">
        <v>205200090</v>
      </c>
      <c r="Q28" s="63" t="s">
        <v>49</v>
      </c>
      <c r="R28" s="63" t="s">
        <v>50</v>
      </c>
      <c r="S28" s="63" t="s">
        <v>51</v>
      </c>
      <c r="T28" s="63" t="s">
        <v>52</v>
      </c>
      <c r="U28" s="63" t="s">
        <v>53</v>
      </c>
      <c r="V28" s="63">
        <v>36000</v>
      </c>
      <c r="W28" s="63" t="s">
        <v>131</v>
      </c>
      <c r="X28" s="63" t="s">
        <v>132</v>
      </c>
      <c r="Y28" s="63">
        <v>36001</v>
      </c>
      <c r="Z28" s="63" t="s">
        <v>131</v>
      </c>
      <c r="AA28" s="63" t="s">
        <v>132</v>
      </c>
      <c r="AB28" s="63" t="s">
        <v>58</v>
      </c>
      <c r="AC28" s="63" t="s">
        <v>59</v>
      </c>
      <c r="AD28" s="63" t="s">
        <v>60</v>
      </c>
      <c r="AE28" s="63" t="s">
        <v>61</v>
      </c>
      <c r="AF28" s="64">
        <v>1</v>
      </c>
      <c r="AG28" s="63" t="s">
        <v>62</v>
      </c>
      <c r="AH28" s="63" t="s">
        <v>63</v>
      </c>
      <c r="AI28" s="63" t="s">
        <v>38</v>
      </c>
      <c r="AJ28" s="64">
        <v>1</v>
      </c>
      <c r="AK28" s="64">
        <v>0</v>
      </c>
      <c r="AL28" s="64">
        <v>1</v>
      </c>
      <c r="AM28" s="64">
        <v>1</v>
      </c>
      <c r="AN28" s="64">
        <v>1</v>
      </c>
    </row>
    <row r="29" spans="1:40" ht="15" customHeight="1">
      <c r="A29" s="63" t="s">
        <v>40</v>
      </c>
      <c r="B29" s="63">
        <v>1400</v>
      </c>
      <c r="C29" s="63" t="s">
        <v>41</v>
      </c>
      <c r="D29" s="63" t="s">
        <v>42</v>
      </c>
      <c r="E29" s="63" t="s">
        <v>43</v>
      </c>
      <c r="F29" s="63" t="s">
        <v>44</v>
      </c>
      <c r="G29" s="63">
        <v>1401</v>
      </c>
      <c r="H29" s="63" t="s">
        <v>45</v>
      </c>
      <c r="I29" s="63" t="s">
        <v>46</v>
      </c>
      <c r="J29" s="63">
        <v>2052</v>
      </c>
      <c r="K29" s="63" t="s">
        <v>47</v>
      </c>
      <c r="L29" s="63" t="s">
        <v>48</v>
      </c>
      <c r="M29" s="63">
        <v>205200</v>
      </c>
      <c r="N29" s="63" t="s">
        <v>47</v>
      </c>
      <c r="O29" s="63" t="s">
        <v>48</v>
      </c>
      <c r="P29" s="63">
        <v>205200090</v>
      </c>
      <c r="Q29" s="63" t="s">
        <v>49</v>
      </c>
      <c r="R29" s="63" t="s">
        <v>50</v>
      </c>
      <c r="S29" s="63" t="s">
        <v>51</v>
      </c>
      <c r="T29" s="63" t="s">
        <v>52</v>
      </c>
      <c r="U29" s="63" t="s">
        <v>53</v>
      </c>
      <c r="V29" s="63">
        <v>37600</v>
      </c>
      <c r="W29" s="63" t="s">
        <v>133</v>
      </c>
      <c r="X29" s="63" t="s">
        <v>134</v>
      </c>
      <c r="Y29" s="63">
        <v>37601</v>
      </c>
      <c r="Z29" s="63" t="s">
        <v>100</v>
      </c>
      <c r="AA29" s="63" t="s">
        <v>101</v>
      </c>
      <c r="AB29" s="63" t="s">
        <v>58</v>
      </c>
      <c r="AC29" s="63" t="s">
        <v>59</v>
      </c>
      <c r="AD29" s="63" t="s">
        <v>60</v>
      </c>
      <c r="AE29" s="63" t="s">
        <v>61</v>
      </c>
      <c r="AF29" s="64">
        <v>1</v>
      </c>
      <c r="AG29" s="63" t="s">
        <v>62</v>
      </c>
      <c r="AH29" s="63" t="s">
        <v>63</v>
      </c>
      <c r="AI29" s="63" t="s">
        <v>38</v>
      </c>
      <c r="AJ29" s="64">
        <v>1</v>
      </c>
      <c r="AK29" s="64">
        <v>769</v>
      </c>
      <c r="AL29" s="64">
        <v>1</v>
      </c>
      <c r="AM29" s="64">
        <v>1</v>
      </c>
      <c r="AN29" s="64">
        <v>1</v>
      </c>
    </row>
    <row r="30" spans="1:40" ht="15" customHeight="1">
      <c r="A30" s="63" t="s">
        <v>40</v>
      </c>
      <c r="B30" s="63">
        <v>1400</v>
      </c>
      <c r="C30" s="63" t="s">
        <v>41</v>
      </c>
      <c r="D30" s="63" t="s">
        <v>42</v>
      </c>
      <c r="E30" s="63" t="s">
        <v>43</v>
      </c>
      <c r="F30" s="63" t="s">
        <v>44</v>
      </c>
      <c r="G30" s="63">
        <v>1401</v>
      </c>
      <c r="H30" s="63" t="s">
        <v>45</v>
      </c>
      <c r="I30" s="63" t="s">
        <v>46</v>
      </c>
      <c r="J30" s="63">
        <v>2052</v>
      </c>
      <c r="K30" s="63" t="s">
        <v>47</v>
      </c>
      <c r="L30" s="63" t="s">
        <v>48</v>
      </c>
      <c r="M30" s="63">
        <v>205200</v>
      </c>
      <c r="N30" s="63" t="s">
        <v>47</v>
      </c>
      <c r="O30" s="63" t="s">
        <v>48</v>
      </c>
      <c r="P30" s="63">
        <v>205200090</v>
      </c>
      <c r="Q30" s="63" t="s">
        <v>49</v>
      </c>
      <c r="R30" s="63" t="s">
        <v>50</v>
      </c>
      <c r="S30" s="63" t="s">
        <v>51</v>
      </c>
      <c r="T30" s="63" t="s">
        <v>52</v>
      </c>
      <c r="U30" s="63" t="s">
        <v>53</v>
      </c>
      <c r="V30" s="63">
        <v>37600</v>
      </c>
      <c r="W30" s="63" t="s">
        <v>133</v>
      </c>
      <c r="X30" s="63" t="s">
        <v>134</v>
      </c>
      <c r="Y30" s="63">
        <v>37602</v>
      </c>
      <c r="Z30" s="63" t="s">
        <v>102</v>
      </c>
      <c r="AA30" s="63" t="s">
        <v>103</v>
      </c>
      <c r="AB30" s="63" t="s">
        <v>58</v>
      </c>
      <c r="AC30" s="63" t="s">
        <v>59</v>
      </c>
      <c r="AD30" s="63" t="s">
        <v>60</v>
      </c>
      <c r="AE30" s="63" t="s">
        <v>61</v>
      </c>
      <c r="AF30" s="64">
        <v>1</v>
      </c>
      <c r="AG30" s="63" t="s">
        <v>62</v>
      </c>
      <c r="AH30" s="63" t="s">
        <v>63</v>
      </c>
      <c r="AI30" s="63" t="s">
        <v>38</v>
      </c>
      <c r="AJ30" s="64">
        <v>1</v>
      </c>
      <c r="AK30" s="64">
        <v>0</v>
      </c>
      <c r="AL30" s="64">
        <v>1</v>
      </c>
      <c r="AM30" s="64">
        <v>1</v>
      </c>
      <c r="AN30" s="64">
        <v>1</v>
      </c>
    </row>
    <row r="31" spans="1:40" ht="15" customHeight="1">
      <c r="A31" s="63" t="s">
        <v>40</v>
      </c>
      <c r="B31" s="63">
        <v>1400</v>
      </c>
      <c r="C31" s="63" t="s">
        <v>41</v>
      </c>
      <c r="D31" s="63" t="s">
        <v>42</v>
      </c>
      <c r="E31" s="63" t="s">
        <v>43</v>
      </c>
      <c r="F31" s="63" t="s">
        <v>44</v>
      </c>
      <c r="G31" s="63">
        <v>1401</v>
      </c>
      <c r="H31" s="63" t="s">
        <v>45</v>
      </c>
      <c r="I31" s="63" t="s">
        <v>46</v>
      </c>
      <c r="J31" s="63">
        <v>2052</v>
      </c>
      <c r="K31" s="63" t="s">
        <v>47</v>
      </c>
      <c r="L31" s="63" t="s">
        <v>48</v>
      </c>
      <c r="M31" s="63">
        <v>205200</v>
      </c>
      <c r="N31" s="63" t="s">
        <v>47</v>
      </c>
      <c r="O31" s="63" t="s">
        <v>48</v>
      </c>
      <c r="P31" s="63">
        <v>205200090</v>
      </c>
      <c r="Q31" s="63" t="s">
        <v>49</v>
      </c>
      <c r="R31" s="63" t="s">
        <v>50</v>
      </c>
      <c r="S31" s="63" t="s">
        <v>51</v>
      </c>
      <c r="T31" s="63" t="s">
        <v>52</v>
      </c>
      <c r="U31" s="63" t="s">
        <v>53</v>
      </c>
      <c r="V31" s="63">
        <v>37600</v>
      </c>
      <c r="W31" s="63" t="s">
        <v>133</v>
      </c>
      <c r="X31" s="63" t="s">
        <v>134</v>
      </c>
      <c r="Y31" s="63">
        <v>37603</v>
      </c>
      <c r="Z31" s="63" t="s">
        <v>135</v>
      </c>
      <c r="AA31" s="63" t="s">
        <v>136</v>
      </c>
      <c r="AB31" s="63" t="s">
        <v>58</v>
      </c>
      <c r="AC31" s="63" t="s">
        <v>59</v>
      </c>
      <c r="AD31" s="63" t="s">
        <v>60</v>
      </c>
      <c r="AE31" s="63" t="s">
        <v>61</v>
      </c>
      <c r="AF31" s="64">
        <v>1</v>
      </c>
      <c r="AG31" s="63" t="s">
        <v>62</v>
      </c>
      <c r="AH31" s="63" t="s">
        <v>63</v>
      </c>
      <c r="AI31" s="63" t="s">
        <v>38</v>
      </c>
      <c r="AJ31" s="64">
        <v>1</v>
      </c>
      <c r="AK31" s="64">
        <v>101</v>
      </c>
      <c r="AL31" s="64">
        <v>60</v>
      </c>
      <c r="AM31" s="64">
        <v>139</v>
      </c>
      <c r="AN31" s="64">
        <v>75</v>
      </c>
    </row>
    <row r="32" spans="1:40" ht="15" customHeight="1">
      <c r="A32" s="63" t="s">
        <v>40</v>
      </c>
      <c r="B32" s="63">
        <v>1400</v>
      </c>
      <c r="C32" s="63" t="s">
        <v>41</v>
      </c>
      <c r="D32" s="63" t="s">
        <v>42</v>
      </c>
      <c r="E32" s="63" t="s">
        <v>43</v>
      </c>
      <c r="F32" s="63" t="s">
        <v>44</v>
      </c>
      <c r="G32" s="63">
        <v>1401</v>
      </c>
      <c r="H32" s="63" t="s">
        <v>45</v>
      </c>
      <c r="I32" s="63" t="s">
        <v>46</v>
      </c>
      <c r="J32" s="63">
        <v>2052</v>
      </c>
      <c r="K32" s="63" t="s">
        <v>47</v>
      </c>
      <c r="L32" s="63" t="s">
        <v>48</v>
      </c>
      <c r="M32" s="63">
        <v>205200</v>
      </c>
      <c r="N32" s="63" t="s">
        <v>47</v>
      </c>
      <c r="O32" s="63" t="s">
        <v>48</v>
      </c>
      <c r="P32" s="63">
        <v>205200090</v>
      </c>
      <c r="Q32" s="63" t="s">
        <v>49</v>
      </c>
      <c r="R32" s="63" t="s">
        <v>50</v>
      </c>
      <c r="S32" s="63" t="s">
        <v>137</v>
      </c>
      <c r="T32" s="63" t="s">
        <v>138</v>
      </c>
      <c r="U32" s="63" t="s">
        <v>139</v>
      </c>
      <c r="V32" s="63">
        <v>39900</v>
      </c>
      <c r="W32" s="63" t="s">
        <v>140</v>
      </c>
      <c r="X32" s="63" t="s">
        <v>141</v>
      </c>
      <c r="Y32" s="63">
        <v>39901</v>
      </c>
      <c r="Z32" s="63" t="s">
        <v>140</v>
      </c>
      <c r="AA32" s="63" t="s">
        <v>141</v>
      </c>
      <c r="AB32" s="63" t="s">
        <v>58</v>
      </c>
      <c r="AC32" s="63" t="s">
        <v>59</v>
      </c>
      <c r="AD32" s="63" t="s">
        <v>60</v>
      </c>
      <c r="AE32" s="63" t="s">
        <v>61</v>
      </c>
      <c r="AF32" s="64">
        <v>1</v>
      </c>
      <c r="AG32" s="63" t="s">
        <v>62</v>
      </c>
      <c r="AH32" s="63" t="s">
        <v>63</v>
      </c>
      <c r="AI32" s="63" t="s">
        <v>38</v>
      </c>
      <c r="AJ32" s="64">
        <v>1</v>
      </c>
      <c r="AK32" s="64">
        <v>0</v>
      </c>
      <c r="AL32" s="64">
        <v>0</v>
      </c>
      <c r="AM32" s="64">
        <v>7500</v>
      </c>
      <c r="AN32" s="64">
        <v>7500</v>
      </c>
    </row>
    <row r="33" spans="1:40" ht="15" customHeight="1">
      <c r="A33" s="63" t="s">
        <v>40</v>
      </c>
      <c r="B33" s="63">
        <v>1400</v>
      </c>
      <c r="C33" s="63" t="s">
        <v>41</v>
      </c>
      <c r="D33" s="63" t="s">
        <v>42</v>
      </c>
      <c r="E33" s="63" t="s">
        <v>43</v>
      </c>
      <c r="F33" s="63" t="s">
        <v>44</v>
      </c>
      <c r="G33" s="63">
        <v>1401</v>
      </c>
      <c r="H33" s="63" t="s">
        <v>45</v>
      </c>
      <c r="I33" s="63" t="s">
        <v>46</v>
      </c>
      <c r="J33" s="63">
        <v>7610</v>
      </c>
      <c r="K33" s="63" t="s">
        <v>142</v>
      </c>
      <c r="L33" s="63" t="s">
        <v>143</v>
      </c>
      <c r="M33" s="63">
        <v>761000</v>
      </c>
      <c r="N33" s="63" t="s">
        <v>142</v>
      </c>
      <c r="O33" s="63" t="s">
        <v>143</v>
      </c>
      <c r="P33" s="63">
        <v>761000201</v>
      </c>
      <c r="Q33" s="63" t="s">
        <v>144</v>
      </c>
      <c r="R33" s="63" t="s">
        <v>145</v>
      </c>
      <c r="S33" s="63" t="s">
        <v>146</v>
      </c>
      <c r="T33" s="63" t="s">
        <v>147</v>
      </c>
      <c r="U33" s="63" t="s">
        <v>148</v>
      </c>
      <c r="V33" s="63">
        <v>50200</v>
      </c>
      <c r="W33" s="63" t="s">
        <v>149</v>
      </c>
      <c r="X33" s="63" t="s">
        <v>150</v>
      </c>
      <c r="Y33" s="63">
        <v>50201</v>
      </c>
      <c r="Z33" s="63" t="s">
        <v>151</v>
      </c>
      <c r="AA33" s="63" t="s">
        <v>152</v>
      </c>
      <c r="AB33" s="63" t="s">
        <v>58</v>
      </c>
      <c r="AC33" s="63" t="s">
        <v>59</v>
      </c>
      <c r="AD33" s="63" t="s">
        <v>60</v>
      </c>
      <c r="AE33" s="63" t="s">
        <v>61</v>
      </c>
      <c r="AF33" s="64">
        <v>1</v>
      </c>
      <c r="AG33" s="63" t="s">
        <v>62</v>
      </c>
      <c r="AH33" s="63" t="s">
        <v>63</v>
      </c>
      <c r="AI33" s="63" t="s">
        <v>153</v>
      </c>
      <c r="AJ33" s="64">
        <v>3</v>
      </c>
      <c r="AK33" s="64">
        <v>0</v>
      </c>
      <c r="AL33" s="64">
        <v>1</v>
      </c>
      <c r="AM33" s="64">
        <v>5928</v>
      </c>
      <c r="AN33" s="64">
        <v>1</v>
      </c>
    </row>
    <row r="34" spans="1:40" ht="15" customHeight="1">
      <c r="A34" s="63" t="s">
        <v>40</v>
      </c>
      <c r="B34" s="63">
        <v>1400</v>
      </c>
      <c r="C34" s="63" t="s">
        <v>41</v>
      </c>
      <c r="D34" s="63" t="s">
        <v>42</v>
      </c>
      <c r="E34" s="63" t="s">
        <v>43</v>
      </c>
      <c r="F34" s="63" t="s">
        <v>44</v>
      </c>
      <c r="G34" s="63">
        <v>1402</v>
      </c>
      <c r="H34" s="63" t="s">
        <v>154</v>
      </c>
      <c r="I34" s="63" t="s">
        <v>155</v>
      </c>
      <c r="J34" s="63">
        <v>2045</v>
      </c>
      <c r="K34" s="63" t="s">
        <v>156</v>
      </c>
      <c r="L34" s="63" t="s">
        <v>157</v>
      </c>
      <c r="M34" s="63">
        <v>204500</v>
      </c>
      <c r="N34" s="63" t="s">
        <v>156</v>
      </c>
      <c r="O34" s="63" t="s">
        <v>157</v>
      </c>
      <c r="P34" s="63">
        <v>204500103</v>
      </c>
      <c r="Q34" s="63" t="s">
        <v>158</v>
      </c>
      <c r="R34" s="63" t="s">
        <v>159</v>
      </c>
      <c r="S34" s="63" t="s">
        <v>160</v>
      </c>
      <c r="T34" s="63" t="s">
        <v>161</v>
      </c>
      <c r="U34" s="63" t="s">
        <v>162</v>
      </c>
      <c r="V34" s="63">
        <v>30100</v>
      </c>
      <c r="W34" s="63" t="s">
        <v>54</v>
      </c>
      <c r="X34" s="63" t="s">
        <v>55</v>
      </c>
      <c r="Y34" s="63">
        <v>30101</v>
      </c>
      <c r="Z34" s="63" t="s">
        <v>56</v>
      </c>
      <c r="AA34" s="63" t="s">
        <v>57</v>
      </c>
      <c r="AB34" s="63" t="s">
        <v>58</v>
      </c>
      <c r="AC34" s="63" t="s">
        <v>59</v>
      </c>
      <c r="AD34" s="63" t="s">
        <v>60</v>
      </c>
      <c r="AE34" s="63" t="s">
        <v>61</v>
      </c>
      <c r="AF34" s="64">
        <v>1</v>
      </c>
      <c r="AG34" s="63" t="s">
        <v>62</v>
      </c>
      <c r="AH34" s="63" t="s">
        <v>63</v>
      </c>
      <c r="AI34" s="63" t="s">
        <v>38</v>
      </c>
      <c r="AJ34" s="64">
        <v>1</v>
      </c>
      <c r="AK34" s="64">
        <v>72230</v>
      </c>
      <c r="AL34" s="64">
        <v>75160</v>
      </c>
      <c r="AM34" s="64">
        <v>75160</v>
      </c>
      <c r="AN34" s="64">
        <v>78166</v>
      </c>
    </row>
    <row r="35" spans="1:40" ht="15" customHeight="1">
      <c r="A35" s="63" t="s">
        <v>40</v>
      </c>
      <c r="B35" s="63">
        <v>1400</v>
      </c>
      <c r="C35" s="63" t="s">
        <v>41</v>
      </c>
      <c r="D35" s="63" t="s">
        <v>42</v>
      </c>
      <c r="E35" s="63" t="s">
        <v>43</v>
      </c>
      <c r="F35" s="63" t="s">
        <v>44</v>
      </c>
      <c r="G35" s="63">
        <v>1402</v>
      </c>
      <c r="H35" s="63" t="s">
        <v>154</v>
      </c>
      <c r="I35" s="63" t="s">
        <v>155</v>
      </c>
      <c r="J35" s="63">
        <v>2045</v>
      </c>
      <c r="K35" s="63" t="s">
        <v>156</v>
      </c>
      <c r="L35" s="63" t="s">
        <v>157</v>
      </c>
      <c r="M35" s="63">
        <v>204500</v>
      </c>
      <c r="N35" s="63" t="s">
        <v>156</v>
      </c>
      <c r="O35" s="63" t="s">
        <v>157</v>
      </c>
      <c r="P35" s="63">
        <v>204500103</v>
      </c>
      <c r="Q35" s="63" t="s">
        <v>158</v>
      </c>
      <c r="R35" s="63" t="s">
        <v>159</v>
      </c>
      <c r="S35" s="63" t="s">
        <v>160</v>
      </c>
      <c r="T35" s="63" t="s">
        <v>161</v>
      </c>
      <c r="U35" s="63" t="s">
        <v>162</v>
      </c>
      <c r="V35" s="63">
        <v>30100</v>
      </c>
      <c r="W35" s="63" t="s">
        <v>54</v>
      </c>
      <c r="X35" s="63" t="s">
        <v>55</v>
      </c>
      <c r="Y35" s="63">
        <v>30102</v>
      </c>
      <c r="Z35" s="63" t="s">
        <v>64</v>
      </c>
      <c r="AA35" s="63" t="s">
        <v>65</v>
      </c>
      <c r="AB35" s="63" t="s">
        <v>58</v>
      </c>
      <c r="AC35" s="63" t="s">
        <v>59</v>
      </c>
      <c r="AD35" s="63" t="s">
        <v>60</v>
      </c>
      <c r="AE35" s="63" t="s">
        <v>61</v>
      </c>
      <c r="AF35" s="64">
        <v>1</v>
      </c>
      <c r="AG35" s="63" t="s">
        <v>62</v>
      </c>
      <c r="AH35" s="63" t="s">
        <v>63</v>
      </c>
      <c r="AI35" s="63" t="s">
        <v>38</v>
      </c>
      <c r="AJ35" s="64">
        <v>1</v>
      </c>
      <c r="AK35" s="64">
        <v>521</v>
      </c>
      <c r="AL35" s="64">
        <v>533</v>
      </c>
      <c r="AM35" s="64">
        <v>548</v>
      </c>
      <c r="AN35" s="64">
        <v>550</v>
      </c>
    </row>
    <row r="36" spans="1:40" ht="15" customHeight="1">
      <c r="A36" s="63" t="s">
        <v>40</v>
      </c>
      <c r="B36" s="63">
        <v>1400</v>
      </c>
      <c r="C36" s="63" t="s">
        <v>41</v>
      </c>
      <c r="D36" s="63" t="s">
        <v>42</v>
      </c>
      <c r="E36" s="63" t="s">
        <v>43</v>
      </c>
      <c r="F36" s="63" t="s">
        <v>44</v>
      </c>
      <c r="G36" s="63">
        <v>1402</v>
      </c>
      <c r="H36" s="63" t="s">
        <v>154</v>
      </c>
      <c r="I36" s="63" t="s">
        <v>155</v>
      </c>
      <c r="J36" s="63">
        <v>2045</v>
      </c>
      <c r="K36" s="63" t="s">
        <v>156</v>
      </c>
      <c r="L36" s="63" t="s">
        <v>157</v>
      </c>
      <c r="M36" s="63">
        <v>204500</v>
      </c>
      <c r="N36" s="63" t="s">
        <v>156</v>
      </c>
      <c r="O36" s="63" t="s">
        <v>157</v>
      </c>
      <c r="P36" s="63">
        <v>204500103</v>
      </c>
      <c r="Q36" s="63" t="s">
        <v>158</v>
      </c>
      <c r="R36" s="63" t="s">
        <v>159</v>
      </c>
      <c r="S36" s="63" t="s">
        <v>160</v>
      </c>
      <c r="T36" s="63" t="s">
        <v>161</v>
      </c>
      <c r="U36" s="63" t="s">
        <v>162</v>
      </c>
      <c r="V36" s="63">
        <v>30100</v>
      </c>
      <c r="W36" s="63" t="s">
        <v>54</v>
      </c>
      <c r="X36" s="63" t="s">
        <v>55</v>
      </c>
      <c r="Y36" s="63">
        <v>30103</v>
      </c>
      <c r="Z36" s="63" t="s">
        <v>66</v>
      </c>
      <c r="AA36" s="63" t="s">
        <v>67</v>
      </c>
      <c r="AB36" s="63" t="s">
        <v>58</v>
      </c>
      <c r="AC36" s="63" t="s">
        <v>59</v>
      </c>
      <c r="AD36" s="63" t="s">
        <v>60</v>
      </c>
      <c r="AE36" s="63" t="s">
        <v>61</v>
      </c>
      <c r="AF36" s="64">
        <v>1</v>
      </c>
      <c r="AG36" s="63" t="s">
        <v>62</v>
      </c>
      <c r="AH36" s="63" t="s">
        <v>63</v>
      </c>
      <c r="AI36" s="63" t="s">
        <v>38</v>
      </c>
      <c r="AJ36" s="64">
        <v>1</v>
      </c>
      <c r="AK36" s="64">
        <v>16</v>
      </c>
      <c r="AL36" s="64">
        <v>16</v>
      </c>
      <c r="AM36" s="64">
        <v>10</v>
      </c>
      <c r="AN36" s="64">
        <v>10</v>
      </c>
    </row>
    <row r="37" spans="1:40" ht="15" customHeight="1">
      <c r="A37" s="63" t="s">
        <v>40</v>
      </c>
      <c r="B37" s="63">
        <v>1400</v>
      </c>
      <c r="C37" s="63" t="s">
        <v>41</v>
      </c>
      <c r="D37" s="63" t="s">
        <v>42</v>
      </c>
      <c r="E37" s="63" t="s">
        <v>43</v>
      </c>
      <c r="F37" s="63" t="s">
        <v>44</v>
      </c>
      <c r="G37" s="63">
        <v>1402</v>
      </c>
      <c r="H37" s="63" t="s">
        <v>154</v>
      </c>
      <c r="I37" s="63" t="s">
        <v>155</v>
      </c>
      <c r="J37" s="63">
        <v>2045</v>
      </c>
      <c r="K37" s="63" t="s">
        <v>156</v>
      </c>
      <c r="L37" s="63" t="s">
        <v>157</v>
      </c>
      <c r="M37" s="63">
        <v>204500</v>
      </c>
      <c r="N37" s="63" t="s">
        <v>156</v>
      </c>
      <c r="O37" s="63" t="s">
        <v>157</v>
      </c>
      <c r="P37" s="63">
        <v>204500103</v>
      </c>
      <c r="Q37" s="63" t="s">
        <v>158</v>
      </c>
      <c r="R37" s="63" t="s">
        <v>159</v>
      </c>
      <c r="S37" s="63" t="s">
        <v>160</v>
      </c>
      <c r="T37" s="63" t="s">
        <v>161</v>
      </c>
      <c r="U37" s="63" t="s">
        <v>162</v>
      </c>
      <c r="V37" s="63">
        <v>30100</v>
      </c>
      <c r="W37" s="63" t="s">
        <v>54</v>
      </c>
      <c r="X37" s="63" t="s">
        <v>55</v>
      </c>
      <c r="Y37" s="63">
        <v>30104</v>
      </c>
      <c r="Z37" s="63" t="s">
        <v>68</v>
      </c>
      <c r="AA37" s="63" t="s">
        <v>69</v>
      </c>
      <c r="AB37" s="63" t="s">
        <v>58</v>
      </c>
      <c r="AC37" s="63" t="s">
        <v>59</v>
      </c>
      <c r="AD37" s="63" t="s">
        <v>60</v>
      </c>
      <c r="AE37" s="63" t="s">
        <v>61</v>
      </c>
      <c r="AF37" s="64">
        <v>1</v>
      </c>
      <c r="AG37" s="63" t="s">
        <v>62</v>
      </c>
      <c r="AH37" s="63" t="s">
        <v>63</v>
      </c>
      <c r="AI37" s="63" t="s">
        <v>38</v>
      </c>
      <c r="AJ37" s="64">
        <v>1</v>
      </c>
      <c r="AK37" s="64">
        <v>591</v>
      </c>
      <c r="AL37" s="64">
        <v>607</v>
      </c>
      <c r="AM37" s="64">
        <v>701</v>
      </c>
      <c r="AN37" s="64">
        <v>610</v>
      </c>
    </row>
    <row r="38" spans="1:40" ht="15" customHeight="1">
      <c r="A38" s="63" t="s">
        <v>40</v>
      </c>
      <c r="B38" s="63">
        <v>1400</v>
      </c>
      <c r="C38" s="63" t="s">
        <v>41</v>
      </c>
      <c r="D38" s="63" t="s">
        <v>42</v>
      </c>
      <c r="E38" s="63" t="s">
        <v>43</v>
      </c>
      <c r="F38" s="63" t="s">
        <v>44</v>
      </c>
      <c r="G38" s="63">
        <v>1402</v>
      </c>
      <c r="H38" s="63" t="s">
        <v>154</v>
      </c>
      <c r="I38" s="63" t="s">
        <v>155</v>
      </c>
      <c r="J38" s="63">
        <v>2045</v>
      </c>
      <c r="K38" s="63" t="s">
        <v>156</v>
      </c>
      <c r="L38" s="63" t="s">
        <v>157</v>
      </c>
      <c r="M38" s="63">
        <v>204500</v>
      </c>
      <c r="N38" s="63" t="s">
        <v>156</v>
      </c>
      <c r="O38" s="63" t="s">
        <v>157</v>
      </c>
      <c r="P38" s="63">
        <v>204500103</v>
      </c>
      <c r="Q38" s="63" t="s">
        <v>158</v>
      </c>
      <c r="R38" s="63" t="s">
        <v>159</v>
      </c>
      <c r="S38" s="63" t="s">
        <v>160</v>
      </c>
      <c r="T38" s="63" t="s">
        <v>161</v>
      </c>
      <c r="U38" s="63" t="s">
        <v>162</v>
      </c>
      <c r="V38" s="63">
        <v>30100</v>
      </c>
      <c r="W38" s="63" t="s">
        <v>54</v>
      </c>
      <c r="X38" s="63" t="s">
        <v>55</v>
      </c>
      <c r="Y38" s="63">
        <v>30106</v>
      </c>
      <c r="Z38" s="63" t="s">
        <v>70</v>
      </c>
      <c r="AA38" s="63" t="s">
        <v>71</v>
      </c>
      <c r="AB38" s="63" t="s">
        <v>58</v>
      </c>
      <c r="AC38" s="63" t="s">
        <v>59</v>
      </c>
      <c r="AD38" s="63" t="s">
        <v>60</v>
      </c>
      <c r="AE38" s="63" t="s">
        <v>61</v>
      </c>
      <c r="AF38" s="64">
        <v>1</v>
      </c>
      <c r="AG38" s="63" t="s">
        <v>62</v>
      </c>
      <c r="AH38" s="63" t="s">
        <v>63</v>
      </c>
      <c r="AI38" s="63" t="s">
        <v>38</v>
      </c>
      <c r="AJ38" s="64">
        <v>1</v>
      </c>
      <c r="AK38" s="64">
        <v>6061</v>
      </c>
      <c r="AL38" s="64">
        <v>6064</v>
      </c>
      <c r="AM38" s="64">
        <v>6194</v>
      </c>
      <c r="AN38" s="64">
        <v>6396</v>
      </c>
    </row>
    <row r="39" spans="1:40" ht="15" customHeight="1">
      <c r="A39" s="63" t="s">
        <v>40</v>
      </c>
      <c r="B39" s="63">
        <v>1400</v>
      </c>
      <c r="C39" s="63" t="s">
        <v>41</v>
      </c>
      <c r="D39" s="63" t="s">
        <v>42</v>
      </c>
      <c r="E39" s="63" t="s">
        <v>43</v>
      </c>
      <c r="F39" s="63" t="s">
        <v>44</v>
      </c>
      <c r="G39" s="63">
        <v>1402</v>
      </c>
      <c r="H39" s="63" t="s">
        <v>154</v>
      </c>
      <c r="I39" s="63" t="s">
        <v>155</v>
      </c>
      <c r="J39" s="63">
        <v>2045</v>
      </c>
      <c r="K39" s="63" t="s">
        <v>156</v>
      </c>
      <c r="L39" s="63" t="s">
        <v>157</v>
      </c>
      <c r="M39" s="63">
        <v>204500</v>
      </c>
      <c r="N39" s="63" t="s">
        <v>156</v>
      </c>
      <c r="O39" s="63" t="s">
        <v>157</v>
      </c>
      <c r="P39" s="63">
        <v>204500103</v>
      </c>
      <c r="Q39" s="63" t="s">
        <v>158</v>
      </c>
      <c r="R39" s="63" t="s">
        <v>159</v>
      </c>
      <c r="S39" s="63" t="s">
        <v>160</v>
      </c>
      <c r="T39" s="63" t="s">
        <v>161</v>
      </c>
      <c r="U39" s="63" t="s">
        <v>162</v>
      </c>
      <c r="V39" s="63">
        <v>30100</v>
      </c>
      <c r="W39" s="63" t="s">
        <v>54</v>
      </c>
      <c r="X39" s="63" t="s">
        <v>55</v>
      </c>
      <c r="Y39" s="63">
        <v>30107</v>
      </c>
      <c r="Z39" s="63" t="s">
        <v>72</v>
      </c>
      <c r="AA39" s="63" t="s">
        <v>73</v>
      </c>
      <c r="AB39" s="63" t="s">
        <v>58</v>
      </c>
      <c r="AC39" s="63" t="s">
        <v>59</v>
      </c>
      <c r="AD39" s="63" t="s">
        <v>60</v>
      </c>
      <c r="AE39" s="63" t="s">
        <v>61</v>
      </c>
      <c r="AF39" s="64">
        <v>1</v>
      </c>
      <c r="AG39" s="63" t="s">
        <v>62</v>
      </c>
      <c r="AH39" s="63" t="s">
        <v>63</v>
      </c>
      <c r="AI39" s="63" t="s">
        <v>38</v>
      </c>
      <c r="AJ39" s="64">
        <v>1</v>
      </c>
      <c r="AK39" s="64">
        <v>0</v>
      </c>
      <c r="AL39" s="64">
        <v>1</v>
      </c>
      <c r="AM39" s="64">
        <v>1</v>
      </c>
      <c r="AN39" s="64">
        <v>1</v>
      </c>
    </row>
    <row r="40" spans="1:40" ht="15" customHeight="1">
      <c r="A40" s="63" t="s">
        <v>40</v>
      </c>
      <c r="B40" s="63">
        <v>1400</v>
      </c>
      <c r="C40" s="63" t="s">
        <v>41</v>
      </c>
      <c r="D40" s="63" t="s">
        <v>42</v>
      </c>
      <c r="E40" s="63" t="s">
        <v>43</v>
      </c>
      <c r="F40" s="63" t="s">
        <v>44</v>
      </c>
      <c r="G40" s="63">
        <v>1402</v>
      </c>
      <c r="H40" s="63" t="s">
        <v>154</v>
      </c>
      <c r="I40" s="63" t="s">
        <v>155</v>
      </c>
      <c r="J40" s="63">
        <v>2045</v>
      </c>
      <c r="K40" s="63" t="s">
        <v>156</v>
      </c>
      <c r="L40" s="63" t="s">
        <v>157</v>
      </c>
      <c r="M40" s="63">
        <v>204500</v>
      </c>
      <c r="N40" s="63" t="s">
        <v>156</v>
      </c>
      <c r="O40" s="63" t="s">
        <v>157</v>
      </c>
      <c r="P40" s="63">
        <v>204500103</v>
      </c>
      <c r="Q40" s="63" t="s">
        <v>158</v>
      </c>
      <c r="R40" s="63" t="s">
        <v>159</v>
      </c>
      <c r="S40" s="63" t="s">
        <v>160</v>
      </c>
      <c r="T40" s="63" t="s">
        <v>161</v>
      </c>
      <c r="U40" s="63" t="s">
        <v>162</v>
      </c>
      <c r="V40" s="63">
        <v>30100</v>
      </c>
      <c r="W40" s="63" t="s">
        <v>54</v>
      </c>
      <c r="X40" s="63" t="s">
        <v>55</v>
      </c>
      <c r="Y40" s="63">
        <v>30108</v>
      </c>
      <c r="Z40" s="63" t="s">
        <v>74</v>
      </c>
      <c r="AA40" s="63" t="s">
        <v>75</v>
      </c>
      <c r="AB40" s="63" t="s">
        <v>58</v>
      </c>
      <c r="AC40" s="63" t="s">
        <v>59</v>
      </c>
      <c r="AD40" s="63" t="s">
        <v>60</v>
      </c>
      <c r="AE40" s="63" t="s">
        <v>61</v>
      </c>
      <c r="AF40" s="64">
        <v>1</v>
      </c>
      <c r="AG40" s="63" t="s">
        <v>62</v>
      </c>
      <c r="AH40" s="63" t="s">
        <v>63</v>
      </c>
      <c r="AI40" s="63" t="s">
        <v>38</v>
      </c>
      <c r="AJ40" s="64">
        <v>1</v>
      </c>
      <c r="AK40" s="64">
        <v>991</v>
      </c>
      <c r="AL40" s="64">
        <v>990</v>
      </c>
      <c r="AM40" s="64">
        <v>1027</v>
      </c>
      <c r="AN40" s="64">
        <v>1060</v>
      </c>
    </row>
    <row r="41" spans="1:40" ht="15" customHeight="1">
      <c r="A41" s="63" t="s">
        <v>40</v>
      </c>
      <c r="B41" s="63">
        <v>1400</v>
      </c>
      <c r="C41" s="63" t="s">
        <v>41</v>
      </c>
      <c r="D41" s="63" t="s">
        <v>42</v>
      </c>
      <c r="E41" s="63" t="s">
        <v>43</v>
      </c>
      <c r="F41" s="63" t="s">
        <v>44</v>
      </c>
      <c r="G41" s="63">
        <v>1402</v>
      </c>
      <c r="H41" s="63" t="s">
        <v>154</v>
      </c>
      <c r="I41" s="63" t="s">
        <v>155</v>
      </c>
      <c r="J41" s="63">
        <v>2045</v>
      </c>
      <c r="K41" s="63" t="s">
        <v>156</v>
      </c>
      <c r="L41" s="63" t="s">
        <v>157</v>
      </c>
      <c r="M41" s="63">
        <v>204500</v>
      </c>
      <c r="N41" s="63" t="s">
        <v>156</v>
      </c>
      <c r="O41" s="63" t="s">
        <v>157</v>
      </c>
      <c r="P41" s="63">
        <v>204500103</v>
      </c>
      <c r="Q41" s="63" t="s">
        <v>158</v>
      </c>
      <c r="R41" s="63" t="s">
        <v>159</v>
      </c>
      <c r="S41" s="63" t="s">
        <v>160</v>
      </c>
      <c r="T41" s="63" t="s">
        <v>161</v>
      </c>
      <c r="U41" s="63" t="s">
        <v>162</v>
      </c>
      <c r="V41" s="63">
        <v>30300</v>
      </c>
      <c r="W41" s="63" t="s">
        <v>76</v>
      </c>
      <c r="X41" s="63" t="s">
        <v>77</v>
      </c>
      <c r="Y41" s="63">
        <v>30301</v>
      </c>
      <c r="Z41" s="63" t="s">
        <v>76</v>
      </c>
      <c r="AA41" s="63" t="s">
        <v>77</v>
      </c>
      <c r="AB41" s="63" t="s">
        <v>58</v>
      </c>
      <c r="AC41" s="63" t="s">
        <v>59</v>
      </c>
      <c r="AD41" s="63" t="s">
        <v>60</v>
      </c>
      <c r="AE41" s="63" t="s">
        <v>61</v>
      </c>
      <c r="AF41" s="64">
        <v>1</v>
      </c>
      <c r="AG41" s="63" t="s">
        <v>62</v>
      </c>
      <c r="AH41" s="63" t="s">
        <v>63</v>
      </c>
      <c r="AI41" s="63" t="s">
        <v>38</v>
      </c>
      <c r="AJ41" s="64">
        <v>1</v>
      </c>
      <c r="AK41" s="64">
        <v>35244</v>
      </c>
      <c r="AL41" s="64">
        <v>38069</v>
      </c>
      <c r="AM41" s="64">
        <v>49481</v>
      </c>
      <c r="AN41" s="64">
        <v>50238</v>
      </c>
    </row>
    <row r="42" spans="1:40" ht="15" customHeight="1">
      <c r="A42" s="63" t="s">
        <v>40</v>
      </c>
      <c r="B42" s="63">
        <v>1400</v>
      </c>
      <c r="C42" s="63" t="s">
        <v>41</v>
      </c>
      <c r="D42" s="63" t="s">
        <v>42</v>
      </c>
      <c r="E42" s="63" t="s">
        <v>43</v>
      </c>
      <c r="F42" s="63" t="s">
        <v>44</v>
      </c>
      <c r="G42" s="63">
        <v>1402</v>
      </c>
      <c r="H42" s="63" t="s">
        <v>154</v>
      </c>
      <c r="I42" s="63" t="s">
        <v>155</v>
      </c>
      <c r="J42" s="63">
        <v>2045</v>
      </c>
      <c r="K42" s="63" t="s">
        <v>156</v>
      </c>
      <c r="L42" s="63" t="s">
        <v>157</v>
      </c>
      <c r="M42" s="63">
        <v>204500</v>
      </c>
      <c r="N42" s="63" t="s">
        <v>156</v>
      </c>
      <c r="O42" s="63" t="s">
        <v>157</v>
      </c>
      <c r="P42" s="63">
        <v>204500103</v>
      </c>
      <c r="Q42" s="63" t="s">
        <v>158</v>
      </c>
      <c r="R42" s="63" t="s">
        <v>159</v>
      </c>
      <c r="S42" s="63" t="s">
        <v>160</v>
      </c>
      <c r="T42" s="63" t="s">
        <v>161</v>
      </c>
      <c r="U42" s="63" t="s">
        <v>162</v>
      </c>
      <c r="V42" s="63">
        <v>30400</v>
      </c>
      <c r="W42" s="63" t="s">
        <v>78</v>
      </c>
      <c r="X42" s="63" t="s">
        <v>79</v>
      </c>
      <c r="Y42" s="63">
        <v>30401</v>
      </c>
      <c r="Z42" s="63" t="s">
        <v>80</v>
      </c>
      <c r="AA42" s="63" t="s">
        <v>81</v>
      </c>
      <c r="AB42" s="63" t="s">
        <v>58</v>
      </c>
      <c r="AC42" s="63" t="s">
        <v>59</v>
      </c>
      <c r="AD42" s="63" t="s">
        <v>60</v>
      </c>
      <c r="AE42" s="63" t="s">
        <v>61</v>
      </c>
      <c r="AF42" s="64">
        <v>1</v>
      </c>
      <c r="AG42" s="63" t="s">
        <v>62</v>
      </c>
      <c r="AH42" s="63" t="s">
        <v>63</v>
      </c>
      <c r="AI42" s="63" t="s">
        <v>38</v>
      </c>
      <c r="AJ42" s="64">
        <v>1</v>
      </c>
      <c r="AK42" s="64">
        <v>150</v>
      </c>
      <c r="AL42" s="64">
        <v>300</v>
      </c>
      <c r="AM42" s="64">
        <v>730</v>
      </c>
      <c r="AN42" s="64">
        <v>469</v>
      </c>
    </row>
    <row r="43" spans="1:40" ht="15" customHeight="1">
      <c r="A43" s="63" t="s">
        <v>40</v>
      </c>
      <c r="B43" s="63">
        <v>1400</v>
      </c>
      <c r="C43" s="63" t="s">
        <v>41</v>
      </c>
      <c r="D43" s="63" t="s">
        <v>42</v>
      </c>
      <c r="E43" s="63" t="s">
        <v>43</v>
      </c>
      <c r="F43" s="63" t="s">
        <v>44</v>
      </c>
      <c r="G43" s="63">
        <v>1402</v>
      </c>
      <c r="H43" s="63" t="s">
        <v>154</v>
      </c>
      <c r="I43" s="63" t="s">
        <v>155</v>
      </c>
      <c r="J43" s="63">
        <v>2045</v>
      </c>
      <c r="K43" s="63" t="s">
        <v>156</v>
      </c>
      <c r="L43" s="63" t="s">
        <v>157</v>
      </c>
      <c r="M43" s="63">
        <v>204500</v>
      </c>
      <c r="N43" s="63" t="s">
        <v>156</v>
      </c>
      <c r="O43" s="63" t="s">
        <v>157</v>
      </c>
      <c r="P43" s="63">
        <v>204500103</v>
      </c>
      <c r="Q43" s="63" t="s">
        <v>158</v>
      </c>
      <c r="R43" s="63" t="s">
        <v>159</v>
      </c>
      <c r="S43" s="63" t="s">
        <v>160</v>
      </c>
      <c r="T43" s="63" t="s">
        <v>161</v>
      </c>
      <c r="U43" s="63" t="s">
        <v>162</v>
      </c>
      <c r="V43" s="63">
        <v>30400</v>
      </c>
      <c r="W43" s="63" t="s">
        <v>78</v>
      </c>
      <c r="X43" s="63" t="s">
        <v>79</v>
      </c>
      <c r="Y43" s="63">
        <v>30402</v>
      </c>
      <c r="Z43" s="63" t="s">
        <v>82</v>
      </c>
      <c r="AA43" s="63" t="s">
        <v>83</v>
      </c>
      <c r="AB43" s="63" t="s">
        <v>58</v>
      </c>
      <c r="AC43" s="63" t="s">
        <v>59</v>
      </c>
      <c r="AD43" s="63" t="s">
        <v>60</v>
      </c>
      <c r="AE43" s="63" t="s">
        <v>61</v>
      </c>
      <c r="AF43" s="64">
        <v>1</v>
      </c>
      <c r="AG43" s="63" t="s">
        <v>62</v>
      </c>
      <c r="AH43" s="63" t="s">
        <v>63</v>
      </c>
      <c r="AI43" s="63" t="s">
        <v>38</v>
      </c>
      <c r="AJ43" s="64">
        <v>1</v>
      </c>
      <c r="AK43" s="64">
        <v>28</v>
      </c>
      <c r="AL43" s="64">
        <v>23</v>
      </c>
      <c r="AM43" s="64">
        <v>23</v>
      </c>
      <c r="AN43" s="64">
        <v>30</v>
      </c>
    </row>
    <row r="44" spans="1:40" ht="15" customHeight="1">
      <c r="A44" s="63" t="s">
        <v>40</v>
      </c>
      <c r="B44" s="63">
        <v>1400</v>
      </c>
      <c r="C44" s="63" t="s">
        <v>41</v>
      </c>
      <c r="D44" s="63" t="s">
        <v>42</v>
      </c>
      <c r="E44" s="63" t="s">
        <v>43</v>
      </c>
      <c r="F44" s="63" t="s">
        <v>44</v>
      </c>
      <c r="G44" s="63">
        <v>1402</v>
      </c>
      <c r="H44" s="63" t="s">
        <v>154</v>
      </c>
      <c r="I44" s="63" t="s">
        <v>155</v>
      </c>
      <c r="J44" s="63">
        <v>2045</v>
      </c>
      <c r="K44" s="63" t="s">
        <v>156</v>
      </c>
      <c r="L44" s="63" t="s">
        <v>157</v>
      </c>
      <c r="M44" s="63">
        <v>204500</v>
      </c>
      <c r="N44" s="63" t="s">
        <v>156</v>
      </c>
      <c r="O44" s="63" t="s">
        <v>157</v>
      </c>
      <c r="P44" s="63">
        <v>204500103</v>
      </c>
      <c r="Q44" s="63" t="s">
        <v>158</v>
      </c>
      <c r="R44" s="63" t="s">
        <v>159</v>
      </c>
      <c r="S44" s="63" t="s">
        <v>160</v>
      </c>
      <c r="T44" s="63" t="s">
        <v>161</v>
      </c>
      <c r="U44" s="63" t="s">
        <v>162</v>
      </c>
      <c r="V44" s="63">
        <v>30500</v>
      </c>
      <c r="W44" s="63" t="s">
        <v>84</v>
      </c>
      <c r="X44" s="63" t="s">
        <v>85</v>
      </c>
      <c r="Y44" s="63">
        <v>30501</v>
      </c>
      <c r="Z44" s="63" t="s">
        <v>86</v>
      </c>
      <c r="AA44" s="63" t="s">
        <v>87</v>
      </c>
      <c r="AB44" s="63" t="s">
        <v>58</v>
      </c>
      <c r="AC44" s="63" t="s">
        <v>59</v>
      </c>
      <c r="AD44" s="63" t="s">
        <v>60</v>
      </c>
      <c r="AE44" s="63" t="s">
        <v>61</v>
      </c>
      <c r="AF44" s="64">
        <v>1</v>
      </c>
      <c r="AG44" s="63" t="s">
        <v>62</v>
      </c>
      <c r="AH44" s="63" t="s">
        <v>63</v>
      </c>
      <c r="AI44" s="63" t="s">
        <v>38</v>
      </c>
      <c r="AJ44" s="64">
        <v>1</v>
      </c>
      <c r="AK44" s="64">
        <v>510</v>
      </c>
      <c r="AL44" s="64">
        <v>530</v>
      </c>
      <c r="AM44" s="64">
        <v>560</v>
      </c>
      <c r="AN44" s="64">
        <v>560</v>
      </c>
    </row>
    <row r="45" spans="1:40" ht="15" customHeight="1">
      <c r="A45" s="63" t="s">
        <v>40</v>
      </c>
      <c r="B45" s="63">
        <v>1400</v>
      </c>
      <c r="C45" s="63" t="s">
        <v>41</v>
      </c>
      <c r="D45" s="63" t="s">
        <v>42</v>
      </c>
      <c r="E45" s="63" t="s">
        <v>43</v>
      </c>
      <c r="F45" s="63" t="s">
        <v>44</v>
      </c>
      <c r="G45" s="63">
        <v>1402</v>
      </c>
      <c r="H45" s="63" t="s">
        <v>154</v>
      </c>
      <c r="I45" s="63" t="s">
        <v>155</v>
      </c>
      <c r="J45" s="63">
        <v>2045</v>
      </c>
      <c r="K45" s="63" t="s">
        <v>156</v>
      </c>
      <c r="L45" s="63" t="s">
        <v>157</v>
      </c>
      <c r="M45" s="63">
        <v>204500</v>
      </c>
      <c r="N45" s="63" t="s">
        <v>156</v>
      </c>
      <c r="O45" s="63" t="s">
        <v>157</v>
      </c>
      <c r="P45" s="63">
        <v>204500103</v>
      </c>
      <c r="Q45" s="63" t="s">
        <v>158</v>
      </c>
      <c r="R45" s="63" t="s">
        <v>159</v>
      </c>
      <c r="S45" s="63" t="s">
        <v>160</v>
      </c>
      <c r="T45" s="63" t="s">
        <v>161</v>
      </c>
      <c r="U45" s="63" t="s">
        <v>162</v>
      </c>
      <c r="V45" s="63">
        <v>30500</v>
      </c>
      <c r="W45" s="63" t="s">
        <v>84</v>
      </c>
      <c r="X45" s="63" t="s">
        <v>85</v>
      </c>
      <c r="Y45" s="63">
        <v>30502</v>
      </c>
      <c r="Z45" s="63" t="s">
        <v>88</v>
      </c>
      <c r="AA45" s="63" t="s">
        <v>89</v>
      </c>
      <c r="AB45" s="63" t="s">
        <v>58</v>
      </c>
      <c r="AC45" s="63" t="s">
        <v>59</v>
      </c>
      <c r="AD45" s="63" t="s">
        <v>60</v>
      </c>
      <c r="AE45" s="63" t="s">
        <v>61</v>
      </c>
      <c r="AF45" s="64">
        <v>1</v>
      </c>
      <c r="AG45" s="63" t="s">
        <v>62</v>
      </c>
      <c r="AH45" s="63" t="s">
        <v>63</v>
      </c>
      <c r="AI45" s="63" t="s">
        <v>38</v>
      </c>
      <c r="AJ45" s="64">
        <v>1</v>
      </c>
      <c r="AK45" s="64">
        <v>350</v>
      </c>
      <c r="AL45" s="64">
        <v>300</v>
      </c>
      <c r="AM45" s="64">
        <v>325</v>
      </c>
      <c r="AN45" s="64">
        <v>350</v>
      </c>
    </row>
    <row r="46" spans="1:40" ht="15" customHeight="1">
      <c r="A46" s="63" t="s">
        <v>40</v>
      </c>
      <c r="B46" s="63">
        <v>1400</v>
      </c>
      <c r="C46" s="63" t="s">
        <v>41</v>
      </c>
      <c r="D46" s="63" t="s">
        <v>42</v>
      </c>
      <c r="E46" s="63" t="s">
        <v>43</v>
      </c>
      <c r="F46" s="63" t="s">
        <v>44</v>
      </c>
      <c r="G46" s="63">
        <v>1402</v>
      </c>
      <c r="H46" s="63" t="s">
        <v>154</v>
      </c>
      <c r="I46" s="63" t="s">
        <v>155</v>
      </c>
      <c r="J46" s="63">
        <v>2045</v>
      </c>
      <c r="K46" s="63" t="s">
        <v>156</v>
      </c>
      <c r="L46" s="63" t="s">
        <v>157</v>
      </c>
      <c r="M46" s="63">
        <v>204500</v>
      </c>
      <c r="N46" s="63" t="s">
        <v>156</v>
      </c>
      <c r="O46" s="63" t="s">
        <v>157</v>
      </c>
      <c r="P46" s="63">
        <v>204500103</v>
      </c>
      <c r="Q46" s="63" t="s">
        <v>158</v>
      </c>
      <c r="R46" s="63" t="s">
        <v>159</v>
      </c>
      <c r="S46" s="63" t="s">
        <v>160</v>
      </c>
      <c r="T46" s="63" t="s">
        <v>161</v>
      </c>
      <c r="U46" s="63" t="s">
        <v>162</v>
      </c>
      <c r="V46" s="63">
        <v>30500</v>
      </c>
      <c r="W46" s="63" t="s">
        <v>84</v>
      </c>
      <c r="X46" s="63" t="s">
        <v>85</v>
      </c>
      <c r="Y46" s="63">
        <v>30503</v>
      </c>
      <c r="Z46" s="63" t="s">
        <v>163</v>
      </c>
      <c r="AA46" s="63" t="s">
        <v>164</v>
      </c>
      <c r="AB46" s="63" t="s">
        <v>58</v>
      </c>
      <c r="AC46" s="63" t="s">
        <v>59</v>
      </c>
      <c r="AD46" s="63" t="s">
        <v>60</v>
      </c>
      <c r="AE46" s="63" t="s">
        <v>61</v>
      </c>
      <c r="AF46" s="64">
        <v>1</v>
      </c>
      <c r="AG46" s="63" t="s">
        <v>62</v>
      </c>
      <c r="AH46" s="63" t="s">
        <v>63</v>
      </c>
      <c r="AI46" s="63" t="s">
        <v>38</v>
      </c>
      <c r="AJ46" s="64">
        <v>1</v>
      </c>
      <c r="AK46" s="64">
        <v>523</v>
      </c>
      <c r="AL46" s="64">
        <v>600</v>
      </c>
      <c r="AM46" s="64">
        <v>704</v>
      </c>
      <c r="AN46" s="64">
        <v>820</v>
      </c>
    </row>
    <row r="47" spans="1:40" ht="15" customHeight="1">
      <c r="A47" s="63" t="s">
        <v>40</v>
      </c>
      <c r="B47" s="63">
        <v>1400</v>
      </c>
      <c r="C47" s="63" t="s">
        <v>41</v>
      </c>
      <c r="D47" s="63" t="s">
        <v>42</v>
      </c>
      <c r="E47" s="63" t="s">
        <v>43</v>
      </c>
      <c r="F47" s="63" t="s">
        <v>44</v>
      </c>
      <c r="G47" s="63">
        <v>1402</v>
      </c>
      <c r="H47" s="63" t="s">
        <v>154</v>
      </c>
      <c r="I47" s="63" t="s">
        <v>155</v>
      </c>
      <c r="J47" s="63">
        <v>2045</v>
      </c>
      <c r="K47" s="63" t="s">
        <v>156</v>
      </c>
      <c r="L47" s="63" t="s">
        <v>157</v>
      </c>
      <c r="M47" s="63">
        <v>204500</v>
      </c>
      <c r="N47" s="63" t="s">
        <v>156</v>
      </c>
      <c r="O47" s="63" t="s">
        <v>157</v>
      </c>
      <c r="P47" s="63">
        <v>204500103</v>
      </c>
      <c r="Q47" s="63" t="s">
        <v>158</v>
      </c>
      <c r="R47" s="63" t="s">
        <v>159</v>
      </c>
      <c r="S47" s="63" t="s">
        <v>160</v>
      </c>
      <c r="T47" s="63" t="s">
        <v>161</v>
      </c>
      <c r="U47" s="63" t="s">
        <v>162</v>
      </c>
      <c r="V47" s="63">
        <v>30500</v>
      </c>
      <c r="W47" s="63" t="s">
        <v>84</v>
      </c>
      <c r="X47" s="63" t="s">
        <v>85</v>
      </c>
      <c r="Y47" s="63">
        <v>30504</v>
      </c>
      <c r="Z47" s="63" t="s">
        <v>90</v>
      </c>
      <c r="AA47" s="63" t="s">
        <v>91</v>
      </c>
      <c r="AB47" s="63" t="s">
        <v>58</v>
      </c>
      <c r="AC47" s="63" t="s">
        <v>59</v>
      </c>
      <c r="AD47" s="63" t="s">
        <v>60</v>
      </c>
      <c r="AE47" s="63" t="s">
        <v>61</v>
      </c>
      <c r="AF47" s="64">
        <v>1</v>
      </c>
      <c r="AG47" s="63" t="s">
        <v>62</v>
      </c>
      <c r="AH47" s="63" t="s">
        <v>63</v>
      </c>
      <c r="AI47" s="63" t="s">
        <v>38</v>
      </c>
      <c r="AJ47" s="64">
        <v>1</v>
      </c>
      <c r="AK47" s="64">
        <v>395</v>
      </c>
      <c r="AL47" s="64">
        <v>400</v>
      </c>
      <c r="AM47" s="64">
        <v>400</v>
      </c>
      <c r="AN47" s="64">
        <v>400</v>
      </c>
    </row>
    <row r="48" spans="1:40" ht="15" customHeight="1">
      <c r="A48" s="63" t="s">
        <v>40</v>
      </c>
      <c r="B48" s="63">
        <v>1400</v>
      </c>
      <c r="C48" s="63" t="s">
        <v>41</v>
      </c>
      <c r="D48" s="63" t="s">
        <v>42</v>
      </c>
      <c r="E48" s="63" t="s">
        <v>43</v>
      </c>
      <c r="F48" s="63" t="s">
        <v>44</v>
      </c>
      <c r="G48" s="63">
        <v>1402</v>
      </c>
      <c r="H48" s="63" t="s">
        <v>154</v>
      </c>
      <c r="I48" s="63" t="s">
        <v>155</v>
      </c>
      <c r="J48" s="63">
        <v>2045</v>
      </c>
      <c r="K48" s="63" t="s">
        <v>156</v>
      </c>
      <c r="L48" s="63" t="s">
        <v>157</v>
      </c>
      <c r="M48" s="63">
        <v>204500</v>
      </c>
      <c r="N48" s="63" t="s">
        <v>156</v>
      </c>
      <c r="O48" s="63" t="s">
        <v>157</v>
      </c>
      <c r="P48" s="63">
        <v>204500103</v>
      </c>
      <c r="Q48" s="63" t="s">
        <v>158</v>
      </c>
      <c r="R48" s="63" t="s">
        <v>159</v>
      </c>
      <c r="S48" s="63" t="s">
        <v>160</v>
      </c>
      <c r="T48" s="63" t="s">
        <v>161</v>
      </c>
      <c r="U48" s="63" t="s">
        <v>162</v>
      </c>
      <c r="V48" s="63">
        <v>30600</v>
      </c>
      <c r="W48" s="63" t="s">
        <v>165</v>
      </c>
      <c r="X48" s="63" t="s">
        <v>166</v>
      </c>
      <c r="Y48" s="63">
        <v>30601</v>
      </c>
      <c r="Z48" s="63" t="s">
        <v>167</v>
      </c>
      <c r="AA48" s="63" t="s">
        <v>168</v>
      </c>
      <c r="AB48" s="63" t="s">
        <v>58</v>
      </c>
      <c r="AC48" s="63" t="s">
        <v>59</v>
      </c>
      <c r="AD48" s="63" t="s">
        <v>60</v>
      </c>
      <c r="AE48" s="63" t="s">
        <v>61</v>
      </c>
      <c r="AF48" s="64">
        <v>1</v>
      </c>
      <c r="AG48" s="63" t="s">
        <v>62</v>
      </c>
      <c r="AH48" s="63" t="s">
        <v>63</v>
      </c>
      <c r="AI48" s="63" t="s">
        <v>38</v>
      </c>
      <c r="AJ48" s="64">
        <v>1</v>
      </c>
      <c r="AK48" s="64">
        <v>2611</v>
      </c>
      <c r="AL48" s="64">
        <v>2940</v>
      </c>
      <c r="AM48" s="64">
        <v>4040</v>
      </c>
      <c r="AN48" s="64">
        <v>4040</v>
      </c>
    </row>
    <row r="49" spans="1:40" ht="15" customHeight="1">
      <c r="A49" s="63" t="s">
        <v>40</v>
      </c>
      <c r="B49" s="63">
        <v>1400</v>
      </c>
      <c r="C49" s="63" t="s">
        <v>41</v>
      </c>
      <c r="D49" s="63" t="s">
        <v>42</v>
      </c>
      <c r="E49" s="63" t="s">
        <v>43</v>
      </c>
      <c r="F49" s="63" t="s">
        <v>44</v>
      </c>
      <c r="G49" s="63">
        <v>1402</v>
      </c>
      <c r="H49" s="63" t="s">
        <v>154</v>
      </c>
      <c r="I49" s="63" t="s">
        <v>155</v>
      </c>
      <c r="J49" s="63">
        <v>2045</v>
      </c>
      <c r="K49" s="63" t="s">
        <v>156</v>
      </c>
      <c r="L49" s="63" t="s">
        <v>157</v>
      </c>
      <c r="M49" s="63">
        <v>204500</v>
      </c>
      <c r="N49" s="63" t="s">
        <v>156</v>
      </c>
      <c r="O49" s="63" t="s">
        <v>157</v>
      </c>
      <c r="P49" s="63">
        <v>204500103</v>
      </c>
      <c r="Q49" s="63" t="s">
        <v>158</v>
      </c>
      <c r="R49" s="63" t="s">
        <v>159</v>
      </c>
      <c r="S49" s="63" t="s">
        <v>160</v>
      </c>
      <c r="T49" s="63" t="s">
        <v>161</v>
      </c>
      <c r="U49" s="63" t="s">
        <v>162</v>
      </c>
      <c r="V49" s="63">
        <v>30600</v>
      </c>
      <c r="W49" s="63" t="s">
        <v>165</v>
      </c>
      <c r="X49" s="63" t="s">
        <v>166</v>
      </c>
      <c r="Y49" s="63">
        <v>30602</v>
      </c>
      <c r="Z49" s="63" t="s">
        <v>169</v>
      </c>
      <c r="AA49" s="63" t="s">
        <v>170</v>
      </c>
      <c r="AB49" s="63" t="s">
        <v>58</v>
      </c>
      <c r="AC49" s="63" t="s">
        <v>59</v>
      </c>
      <c r="AD49" s="63" t="s">
        <v>60</v>
      </c>
      <c r="AE49" s="63" t="s">
        <v>61</v>
      </c>
      <c r="AF49" s="64">
        <v>1</v>
      </c>
      <c r="AG49" s="63" t="s">
        <v>62</v>
      </c>
      <c r="AH49" s="63" t="s">
        <v>63</v>
      </c>
      <c r="AI49" s="63" t="s">
        <v>38</v>
      </c>
      <c r="AJ49" s="64">
        <v>1</v>
      </c>
      <c r="AK49" s="64">
        <v>139</v>
      </c>
      <c r="AL49" s="64">
        <v>151</v>
      </c>
      <c r="AM49" s="64">
        <v>351</v>
      </c>
      <c r="AN49" s="64">
        <v>351</v>
      </c>
    </row>
    <row r="50" spans="1:40" ht="15" customHeight="1">
      <c r="A50" s="63" t="s">
        <v>40</v>
      </c>
      <c r="B50" s="63">
        <v>1400</v>
      </c>
      <c r="C50" s="63" t="s">
        <v>41</v>
      </c>
      <c r="D50" s="63" t="s">
        <v>42</v>
      </c>
      <c r="E50" s="63" t="s">
        <v>43</v>
      </c>
      <c r="F50" s="63" t="s">
        <v>44</v>
      </c>
      <c r="G50" s="63">
        <v>1402</v>
      </c>
      <c r="H50" s="63" t="s">
        <v>154</v>
      </c>
      <c r="I50" s="63" t="s">
        <v>155</v>
      </c>
      <c r="J50" s="63">
        <v>2045</v>
      </c>
      <c r="K50" s="63" t="s">
        <v>156</v>
      </c>
      <c r="L50" s="63" t="s">
        <v>157</v>
      </c>
      <c r="M50" s="63">
        <v>204500</v>
      </c>
      <c r="N50" s="63" t="s">
        <v>156</v>
      </c>
      <c r="O50" s="63" t="s">
        <v>157</v>
      </c>
      <c r="P50" s="63">
        <v>204500103</v>
      </c>
      <c r="Q50" s="63" t="s">
        <v>158</v>
      </c>
      <c r="R50" s="63" t="s">
        <v>159</v>
      </c>
      <c r="S50" s="63" t="s">
        <v>160</v>
      </c>
      <c r="T50" s="63" t="s">
        <v>161</v>
      </c>
      <c r="U50" s="63" t="s">
        <v>162</v>
      </c>
      <c r="V50" s="63">
        <v>30600</v>
      </c>
      <c r="W50" s="63" t="s">
        <v>165</v>
      </c>
      <c r="X50" s="63" t="s">
        <v>166</v>
      </c>
      <c r="Y50" s="63">
        <v>30603</v>
      </c>
      <c r="Z50" s="63" t="s">
        <v>171</v>
      </c>
      <c r="AA50" s="63" t="s">
        <v>172</v>
      </c>
      <c r="AB50" s="63" t="s">
        <v>58</v>
      </c>
      <c r="AC50" s="63" t="s">
        <v>59</v>
      </c>
      <c r="AD50" s="63" t="s">
        <v>60</v>
      </c>
      <c r="AE50" s="63" t="s">
        <v>61</v>
      </c>
      <c r="AF50" s="64">
        <v>1</v>
      </c>
      <c r="AG50" s="63" t="s">
        <v>62</v>
      </c>
      <c r="AH50" s="63" t="s">
        <v>63</v>
      </c>
      <c r="AI50" s="63" t="s">
        <v>38</v>
      </c>
      <c r="AJ50" s="64">
        <v>1</v>
      </c>
      <c r="AK50" s="64">
        <v>43</v>
      </c>
      <c r="AL50" s="64">
        <v>50</v>
      </c>
      <c r="AM50" s="64">
        <v>98</v>
      </c>
      <c r="AN50" s="64">
        <v>98</v>
      </c>
    </row>
    <row r="51" spans="1:40" ht="15" customHeight="1">
      <c r="A51" s="63" t="s">
        <v>40</v>
      </c>
      <c r="B51" s="63">
        <v>1400</v>
      </c>
      <c r="C51" s="63" t="s">
        <v>41</v>
      </c>
      <c r="D51" s="63" t="s">
        <v>42</v>
      </c>
      <c r="E51" s="63" t="s">
        <v>43</v>
      </c>
      <c r="F51" s="63" t="s">
        <v>44</v>
      </c>
      <c r="G51" s="63">
        <v>1402</v>
      </c>
      <c r="H51" s="63" t="s">
        <v>154</v>
      </c>
      <c r="I51" s="63" t="s">
        <v>155</v>
      </c>
      <c r="J51" s="63">
        <v>2045</v>
      </c>
      <c r="K51" s="63" t="s">
        <v>156</v>
      </c>
      <c r="L51" s="63" t="s">
        <v>157</v>
      </c>
      <c r="M51" s="63">
        <v>204500</v>
      </c>
      <c r="N51" s="63" t="s">
        <v>156</v>
      </c>
      <c r="O51" s="63" t="s">
        <v>157</v>
      </c>
      <c r="P51" s="63">
        <v>204500103</v>
      </c>
      <c r="Q51" s="63" t="s">
        <v>158</v>
      </c>
      <c r="R51" s="63" t="s">
        <v>159</v>
      </c>
      <c r="S51" s="63" t="s">
        <v>160</v>
      </c>
      <c r="T51" s="63" t="s">
        <v>161</v>
      </c>
      <c r="U51" s="63" t="s">
        <v>162</v>
      </c>
      <c r="V51" s="63">
        <v>30800</v>
      </c>
      <c r="W51" s="63" t="s">
        <v>94</v>
      </c>
      <c r="X51" s="63" t="s">
        <v>95</v>
      </c>
      <c r="Y51" s="63">
        <v>30801</v>
      </c>
      <c r="Z51" s="63" t="s">
        <v>96</v>
      </c>
      <c r="AA51" s="63" t="s">
        <v>97</v>
      </c>
      <c r="AB51" s="63" t="s">
        <v>58</v>
      </c>
      <c r="AC51" s="63" t="s">
        <v>59</v>
      </c>
      <c r="AD51" s="63" t="s">
        <v>60</v>
      </c>
      <c r="AE51" s="63" t="s">
        <v>61</v>
      </c>
      <c r="AF51" s="64">
        <v>1</v>
      </c>
      <c r="AG51" s="63" t="s">
        <v>62</v>
      </c>
      <c r="AH51" s="63" t="s">
        <v>63</v>
      </c>
      <c r="AI51" s="63" t="s">
        <v>38</v>
      </c>
      <c r="AJ51" s="64">
        <v>1</v>
      </c>
      <c r="AK51" s="64">
        <v>0</v>
      </c>
      <c r="AL51" s="64">
        <v>2</v>
      </c>
      <c r="AM51" s="64">
        <v>2</v>
      </c>
      <c r="AN51" s="64">
        <v>2</v>
      </c>
    </row>
    <row r="52" spans="1:40" ht="15" customHeight="1">
      <c r="A52" s="63" t="s">
        <v>40</v>
      </c>
      <c r="B52" s="63">
        <v>1400</v>
      </c>
      <c r="C52" s="63" t="s">
        <v>41</v>
      </c>
      <c r="D52" s="63" t="s">
        <v>42</v>
      </c>
      <c r="E52" s="63" t="s">
        <v>43</v>
      </c>
      <c r="F52" s="63" t="s">
        <v>44</v>
      </c>
      <c r="G52" s="63">
        <v>1402</v>
      </c>
      <c r="H52" s="63" t="s">
        <v>154</v>
      </c>
      <c r="I52" s="63" t="s">
        <v>155</v>
      </c>
      <c r="J52" s="63">
        <v>2045</v>
      </c>
      <c r="K52" s="63" t="s">
        <v>156</v>
      </c>
      <c r="L52" s="63" t="s">
        <v>157</v>
      </c>
      <c r="M52" s="63">
        <v>204500</v>
      </c>
      <c r="N52" s="63" t="s">
        <v>156</v>
      </c>
      <c r="O52" s="63" t="s">
        <v>157</v>
      </c>
      <c r="P52" s="63">
        <v>204500103</v>
      </c>
      <c r="Q52" s="63" t="s">
        <v>158</v>
      </c>
      <c r="R52" s="63" t="s">
        <v>159</v>
      </c>
      <c r="S52" s="63" t="s">
        <v>160</v>
      </c>
      <c r="T52" s="63" t="s">
        <v>161</v>
      </c>
      <c r="U52" s="63" t="s">
        <v>162</v>
      </c>
      <c r="V52" s="63">
        <v>31200</v>
      </c>
      <c r="W52" s="63" t="s">
        <v>173</v>
      </c>
      <c r="X52" s="63" t="s">
        <v>174</v>
      </c>
      <c r="Y52" s="63">
        <v>31209</v>
      </c>
      <c r="Z52" s="63" t="s">
        <v>175</v>
      </c>
      <c r="AA52" s="63" t="s">
        <v>176</v>
      </c>
      <c r="AB52" s="63" t="s">
        <v>58</v>
      </c>
      <c r="AC52" s="63" t="s">
        <v>59</v>
      </c>
      <c r="AD52" s="63" t="s">
        <v>60</v>
      </c>
      <c r="AE52" s="63" t="s">
        <v>61</v>
      </c>
      <c r="AF52" s="64">
        <v>1</v>
      </c>
      <c r="AG52" s="63" t="s">
        <v>62</v>
      </c>
      <c r="AH52" s="63" t="s">
        <v>63</v>
      </c>
      <c r="AI52" s="63" t="s">
        <v>38</v>
      </c>
      <c r="AJ52" s="64">
        <v>1</v>
      </c>
      <c r="AK52" s="64">
        <v>217</v>
      </c>
      <c r="AL52" s="64">
        <v>225</v>
      </c>
      <c r="AM52" s="64">
        <v>983</v>
      </c>
      <c r="AN52" s="64">
        <v>225</v>
      </c>
    </row>
    <row r="53" spans="1:40" ht="15" customHeight="1">
      <c r="A53" s="63" t="s">
        <v>40</v>
      </c>
      <c r="B53" s="63">
        <v>1400</v>
      </c>
      <c r="C53" s="63" t="s">
        <v>41</v>
      </c>
      <c r="D53" s="63" t="s">
        <v>42</v>
      </c>
      <c r="E53" s="63" t="s">
        <v>43</v>
      </c>
      <c r="F53" s="63" t="s">
        <v>44</v>
      </c>
      <c r="G53" s="63">
        <v>1402</v>
      </c>
      <c r="H53" s="63" t="s">
        <v>154</v>
      </c>
      <c r="I53" s="63" t="s">
        <v>155</v>
      </c>
      <c r="J53" s="63">
        <v>2045</v>
      </c>
      <c r="K53" s="63" t="s">
        <v>156</v>
      </c>
      <c r="L53" s="63" t="s">
        <v>157</v>
      </c>
      <c r="M53" s="63">
        <v>204500</v>
      </c>
      <c r="N53" s="63" t="s">
        <v>156</v>
      </c>
      <c r="O53" s="63" t="s">
        <v>157</v>
      </c>
      <c r="P53" s="63">
        <v>204500103</v>
      </c>
      <c r="Q53" s="63" t="s">
        <v>158</v>
      </c>
      <c r="R53" s="63" t="s">
        <v>159</v>
      </c>
      <c r="S53" s="63" t="s">
        <v>160</v>
      </c>
      <c r="T53" s="63" t="s">
        <v>161</v>
      </c>
      <c r="U53" s="63" t="s">
        <v>162</v>
      </c>
      <c r="V53" s="63">
        <v>31900</v>
      </c>
      <c r="W53" s="63" t="s">
        <v>98</v>
      </c>
      <c r="X53" s="63" t="s">
        <v>99</v>
      </c>
      <c r="Y53" s="63">
        <v>31901</v>
      </c>
      <c r="Z53" s="63" t="s">
        <v>100</v>
      </c>
      <c r="AA53" s="63" t="s">
        <v>101</v>
      </c>
      <c r="AB53" s="63" t="s">
        <v>58</v>
      </c>
      <c r="AC53" s="63" t="s">
        <v>59</v>
      </c>
      <c r="AD53" s="63" t="s">
        <v>60</v>
      </c>
      <c r="AE53" s="63" t="s">
        <v>61</v>
      </c>
      <c r="AF53" s="64">
        <v>1</v>
      </c>
      <c r="AG53" s="63" t="s">
        <v>62</v>
      </c>
      <c r="AH53" s="63" t="s">
        <v>63</v>
      </c>
      <c r="AI53" s="63" t="s">
        <v>38</v>
      </c>
      <c r="AJ53" s="64">
        <v>1</v>
      </c>
      <c r="AK53" s="64">
        <v>98</v>
      </c>
      <c r="AL53" s="64">
        <v>0</v>
      </c>
      <c r="AM53" s="64">
        <v>1</v>
      </c>
      <c r="AN53" s="64">
        <v>1</v>
      </c>
    </row>
    <row r="54" spans="1:40" ht="15" customHeight="1">
      <c r="A54" s="63" t="s">
        <v>40</v>
      </c>
      <c r="B54" s="63">
        <v>1400</v>
      </c>
      <c r="C54" s="63" t="s">
        <v>41</v>
      </c>
      <c r="D54" s="63" t="s">
        <v>42</v>
      </c>
      <c r="E54" s="63" t="s">
        <v>43</v>
      </c>
      <c r="F54" s="63" t="s">
        <v>44</v>
      </c>
      <c r="G54" s="63">
        <v>1402</v>
      </c>
      <c r="H54" s="63" t="s">
        <v>154</v>
      </c>
      <c r="I54" s="63" t="s">
        <v>155</v>
      </c>
      <c r="J54" s="63">
        <v>2045</v>
      </c>
      <c r="K54" s="63" t="s">
        <v>156</v>
      </c>
      <c r="L54" s="63" t="s">
        <v>157</v>
      </c>
      <c r="M54" s="63">
        <v>204500</v>
      </c>
      <c r="N54" s="63" t="s">
        <v>156</v>
      </c>
      <c r="O54" s="63" t="s">
        <v>157</v>
      </c>
      <c r="P54" s="63">
        <v>204500103</v>
      </c>
      <c r="Q54" s="63" t="s">
        <v>158</v>
      </c>
      <c r="R54" s="63" t="s">
        <v>159</v>
      </c>
      <c r="S54" s="63" t="s">
        <v>160</v>
      </c>
      <c r="T54" s="63" t="s">
        <v>161</v>
      </c>
      <c r="U54" s="63" t="s">
        <v>162</v>
      </c>
      <c r="V54" s="63">
        <v>31900</v>
      </c>
      <c r="W54" s="63" t="s">
        <v>98</v>
      </c>
      <c r="X54" s="63" t="s">
        <v>99</v>
      </c>
      <c r="Y54" s="63">
        <v>31903</v>
      </c>
      <c r="Z54" s="63" t="s">
        <v>102</v>
      </c>
      <c r="AA54" s="63" t="s">
        <v>103</v>
      </c>
      <c r="AB54" s="63" t="s">
        <v>58</v>
      </c>
      <c r="AC54" s="63" t="s">
        <v>59</v>
      </c>
      <c r="AD54" s="63" t="s">
        <v>60</v>
      </c>
      <c r="AE54" s="63" t="s">
        <v>61</v>
      </c>
      <c r="AF54" s="64">
        <v>1</v>
      </c>
      <c r="AG54" s="63" t="s">
        <v>62</v>
      </c>
      <c r="AH54" s="63" t="s">
        <v>63</v>
      </c>
      <c r="AI54" s="63" t="s">
        <v>38</v>
      </c>
      <c r="AJ54" s="64">
        <v>1</v>
      </c>
      <c r="AK54" s="64">
        <v>0</v>
      </c>
      <c r="AL54" s="64">
        <v>10</v>
      </c>
      <c r="AM54" s="64">
        <v>1</v>
      </c>
      <c r="AN54" s="64">
        <v>1</v>
      </c>
    </row>
    <row r="55" spans="1:40" ht="15" customHeight="1">
      <c r="A55" s="63" t="s">
        <v>40</v>
      </c>
      <c r="B55" s="63">
        <v>1400</v>
      </c>
      <c r="C55" s="63" t="s">
        <v>41</v>
      </c>
      <c r="D55" s="63" t="s">
        <v>42</v>
      </c>
      <c r="E55" s="63" t="s">
        <v>43</v>
      </c>
      <c r="F55" s="63" t="s">
        <v>44</v>
      </c>
      <c r="G55" s="63">
        <v>1402</v>
      </c>
      <c r="H55" s="63" t="s">
        <v>154</v>
      </c>
      <c r="I55" s="63" t="s">
        <v>155</v>
      </c>
      <c r="J55" s="63">
        <v>2045</v>
      </c>
      <c r="K55" s="63" t="s">
        <v>156</v>
      </c>
      <c r="L55" s="63" t="s">
        <v>157</v>
      </c>
      <c r="M55" s="63">
        <v>204500</v>
      </c>
      <c r="N55" s="63" t="s">
        <v>156</v>
      </c>
      <c r="O55" s="63" t="s">
        <v>157</v>
      </c>
      <c r="P55" s="63">
        <v>204500103</v>
      </c>
      <c r="Q55" s="63" t="s">
        <v>158</v>
      </c>
      <c r="R55" s="63" t="s">
        <v>159</v>
      </c>
      <c r="S55" s="63" t="s">
        <v>160</v>
      </c>
      <c r="T55" s="63" t="s">
        <v>161</v>
      </c>
      <c r="U55" s="63" t="s">
        <v>162</v>
      </c>
      <c r="V55" s="63">
        <v>32100</v>
      </c>
      <c r="W55" s="63" t="s">
        <v>104</v>
      </c>
      <c r="X55" s="63" t="s">
        <v>105</v>
      </c>
      <c r="Y55" s="63">
        <v>32101</v>
      </c>
      <c r="Z55" s="63" t="s">
        <v>100</v>
      </c>
      <c r="AA55" s="63" t="s">
        <v>101</v>
      </c>
      <c r="AB55" s="63" t="s">
        <v>58</v>
      </c>
      <c r="AC55" s="63" t="s">
        <v>59</v>
      </c>
      <c r="AD55" s="63" t="s">
        <v>60</v>
      </c>
      <c r="AE55" s="63" t="s">
        <v>61</v>
      </c>
      <c r="AF55" s="64">
        <v>1</v>
      </c>
      <c r="AG55" s="63" t="s">
        <v>62</v>
      </c>
      <c r="AH55" s="63" t="s">
        <v>63</v>
      </c>
      <c r="AI55" s="63" t="s">
        <v>38</v>
      </c>
      <c r="AJ55" s="64">
        <v>1</v>
      </c>
      <c r="AK55" s="64">
        <v>0</v>
      </c>
      <c r="AL55" s="64">
        <v>1</v>
      </c>
      <c r="AM55" s="64">
        <v>1</v>
      </c>
      <c r="AN55" s="64">
        <v>1</v>
      </c>
    </row>
    <row r="56" spans="1:40" ht="15" customHeight="1">
      <c r="A56" s="63" t="s">
        <v>40</v>
      </c>
      <c r="B56" s="63">
        <v>1400</v>
      </c>
      <c r="C56" s="63" t="s">
        <v>41</v>
      </c>
      <c r="D56" s="63" t="s">
        <v>42</v>
      </c>
      <c r="E56" s="63" t="s">
        <v>43</v>
      </c>
      <c r="F56" s="63" t="s">
        <v>44</v>
      </c>
      <c r="G56" s="63">
        <v>1402</v>
      </c>
      <c r="H56" s="63" t="s">
        <v>154</v>
      </c>
      <c r="I56" s="63" t="s">
        <v>155</v>
      </c>
      <c r="J56" s="63">
        <v>2045</v>
      </c>
      <c r="K56" s="63" t="s">
        <v>156</v>
      </c>
      <c r="L56" s="63" t="s">
        <v>157</v>
      </c>
      <c r="M56" s="63">
        <v>204500</v>
      </c>
      <c r="N56" s="63" t="s">
        <v>156</v>
      </c>
      <c r="O56" s="63" t="s">
        <v>157</v>
      </c>
      <c r="P56" s="63">
        <v>204500103</v>
      </c>
      <c r="Q56" s="63" t="s">
        <v>158</v>
      </c>
      <c r="R56" s="63" t="s">
        <v>159</v>
      </c>
      <c r="S56" s="63" t="s">
        <v>160</v>
      </c>
      <c r="T56" s="63" t="s">
        <v>161</v>
      </c>
      <c r="U56" s="63" t="s">
        <v>162</v>
      </c>
      <c r="V56" s="63">
        <v>32100</v>
      </c>
      <c r="W56" s="63" t="s">
        <v>104</v>
      </c>
      <c r="X56" s="63" t="s">
        <v>105</v>
      </c>
      <c r="Y56" s="63">
        <v>32102</v>
      </c>
      <c r="Z56" s="63" t="s">
        <v>106</v>
      </c>
      <c r="AA56" s="63" t="s">
        <v>107</v>
      </c>
      <c r="AB56" s="63" t="s">
        <v>58</v>
      </c>
      <c r="AC56" s="63" t="s">
        <v>59</v>
      </c>
      <c r="AD56" s="63" t="s">
        <v>60</v>
      </c>
      <c r="AE56" s="63" t="s">
        <v>61</v>
      </c>
      <c r="AF56" s="64">
        <v>1</v>
      </c>
      <c r="AG56" s="63" t="s">
        <v>62</v>
      </c>
      <c r="AH56" s="63" t="s">
        <v>63</v>
      </c>
      <c r="AI56" s="63" t="s">
        <v>38</v>
      </c>
      <c r="AJ56" s="64">
        <v>1</v>
      </c>
      <c r="AK56" s="64">
        <v>16</v>
      </c>
      <c r="AL56" s="64">
        <v>20</v>
      </c>
      <c r="AM56" s="64">
        <v>68</v>
      </c>
      <c r="AN56" s="64">
        <v>25</v>
      </c>
    </row>
    <row r="57" spans="1:40" ht="15" customHeight="1">
      <c r="A57" s="63" t="s">
        <v>40</v>
      </c>
      <c r="B57" s="63">
        <v>1400</v>
      </c>
      <c r="C57" s="63" t="s">
        <v>41</v>
      </c>
      <c r="D57" s="63" t="s">
        <v>42</v>
      </c>
      <c r="E57" s="63" t="s">
        <v>43</v>
      </c>
      <c r="F57" s="63" t="s">
        <v>44</v>
      </c>
      <c r="G57" s="63">
        <v>1402</v>
      </c>
      <c r="H57" s="63" t="s">
        <v>154</v>
      </c>
      <c r="I57" s="63" t="s">
        <v>155</v>
      </c>
      <c r="J57" s="63">
        <v>2045</v>
      </c>
      <c r="K57" s="63" t="s">
        <v>156</v>
      </c>
      <c r="L57" s="63" t="s">
        <v>157</v>
      </c>
      <c r="M57" s="63">
        <v>204500</v>
      </c>
      <c r="N57" s="63" t="s">
        <v>156</v>
      </c>
      <c r="O57" s="63" t="s">
        <v>157</v>
      </c>
      <c r="P57" s="63">
        <v>204500103</v>
      </c>
      <c r="Q57" s="63" t="s">
        <v>158</v>
      </c>
      <c r="R57" s="63" t="s">
        <v>159</v>
      </c>
      <c r="S57" s="63" t="s">
        <v>160</v>
      </c>
      <c r="T57" s="63" t="s">
        <v>161</v>
      </c>
      <c r="U57" s="63" t="s">
        <v>162</v>
      </c>
      <c r="V57" s="63">
        <v>33300</v>
      </c>
      <c r="W57" s="63" t="s">
        <v>108</v>
      </c>
      <c r="X57" s="63" t="s">
        <v>109</v>
      </c>
      <c r="Y57" s="63">
        <v>33301</v>
      </c>
      <c r="Z57" s="63" t="s">
        <v>110</v>
      </c>
      <c r="AA57" s="63" t="s">
        <v>111</v>
      </c>
      <c r="AB57" s="63" t="s">
        <v>58</v>
      </c>
      <c r="AC57" s="63" t="s">
        <v>59</v>
      </c>
      <c r="AD57" s="63" t="s">
        <v>60</v>
      </c>
      <c r="AE57" s="63" t="s">
        <v>61</v>
      </c>
      <c r="AF57" s="64">
        <v>1</v>
      </c>
      <c r="AG57" s="63" t="s">
        <v>62</v>
      </c>
      <c r="AH57" s="63" t="s">
        <v>63</v>
      </c>
      <c r="AI57" s="63" t="s">
        <v>38</v>
      </c>
      <c r="AJ57" s="64">
        <v>1</v>
      </c>
      <c r="AK57" s="64">
        <v>637</v>
      </c>
      <c r="AL57" s="64">
        <v>200</v>
      </c>
      <c r="AM57" s="64">
        <v>900</v>
      </c>
      <c r="AN57" s="64">
        <v>600</v>
      </c>
    </row>
    <row r="58" spans="1:40" ht="15" customHeight="1">
      <c r="A58" s="63" t="s">
        <v>40</v>
      </c>
      <c r="B58" s="63">
        <v>1400</v>
      </c>
      <c r="C58" s="63" t="s">
        <v>41</v>
      </c>
      <c r="D58" s="63" t="s">
        <v>42</v>
      </c>
      <c r="E58" s="63" t="s">
        <v>43</v>
      </c>
      <c r="F58" s="63" t="s">
        <v>44</v>
      </c>
      <c r="G58" s="63">
        <v>1402</v>
      </c>
      <c r="H58" s="63" t="s">
        <v>154</v>
      </c>
      <c r="I58" s="63" t="s">
        <v>155</v>
      </c>
      <c r="J58" s="63">
        <v>2045</v>
      </c>
      <c r="K58" s="63" t="s">
        <v>156</v>
      </c>
      <c r="L58" s="63" t="s">
        <v>157</v>
      </c>
      <c r="M58" s="63">
        <v>204500</v>
      </c>
      <c r="N58" s="63" t="s">
        <v>156</v>
      </c>
      <c r="O58" s="63" t="s">
        <v>157</v>
      </c>
      <c r="P58" s="63">
        <v>204500103</v>
      </c>
      <c r="Q58" s="63" t="s">
        <v>158</v>
      </c>
      <c r="R58" s="63" t="s">
        <v>159</v>
      </c>
      <c r="S58" s="63" t="s">
        <v>160</v>
      </c>
      <c r="T58" s="63" t="s">
        <v>161</v>
      </c>
      <c r="U58" s="63" t="s">
        <v>162</v>
      </c>
      <c r="V58" s="63">
        <v>33300</v>
      </c>
      <c r="W58" s="63" t="s">
        <v>108</v>
      </c>
      <c r="X58" s="63" t="s">
        <v>109</v>
      </c>
      <c r="Y58" s="63">
        <v>33304</v>
      </c>
      <c r="Z58" s="63" t="s">
        <v>112</v>
      </c>
      <c r="AA58" s="63" t="s">
        <v>113</v>
      </c>
      <c r="AB58" s="63" t="s">
        <v>58</v>
      </c>
      <c r="AC58" s="63" t="s">
        <v>59</v>
      </c>
      <c r="AD58" s="63" t="s">
        <v>60</v>
      </c>
      <c r="AE58" s="63" t="s">
        <v>61</v>
      </c>
      <c r="AF58" s="64">
        <v>1</v>
      </c>
      <c r="AG58" s="63" t="s">
        <v>62</v>
      </c>
      <c r="AH58" s="63" t="s">
        <v>63</v>
      </c>
      <c r="AI58" s="63" t="s">
        <v>38</v>
      </c>
      <c r="AJ58" s="64">
        <v>1</v>
      </c>
      <c r="AK58" s="64">
        <v>828</v>
      </c>
      <c r="AL58" s="64">
        <v>2000</v>
      </c>
      <c r="AM58" s="64">
        <v>1500</v>
      </c>
      <c r="AN58" s="64">
        <v>1500</v>
      </c>
    </row>
    <row r="59" spans="1:40" ht="15" customHeight="1">
      <c r="A59" s="63" t="s">
        <v>40</v>
      </c>
      <c r="B59" s="63">
        <v>1400</v>
      </c>
      <c r="C59" s="63" t="s">
        <v>41</v>
      </c>
      <c r="D59" s="63" t="s">
        <v>42</v>
      </c>
      <c r="E59" s="63" t="s">
        <v>43</v>
      </c>
      <c r="F59" s="63" t="s">
        <v>44</v>
      </c>
      <c r="G59" s="63">
        <v>1402</v>
      </c>
      <c r="H59" s="63" t="s">
        <v>154</v>
      </c>
      <c r="I59" s="63" t="s">
        <v>155</v>
      </c>
      <c r="J59" s="63">
        <v>2045</v>
      </c>
      <c r="K59" s="63" t="s">
        <v>156</v>
      </c>
      <c r="L59" s="63" t="s">
        <v>157</v>
      </c>
      <c r="M59" s="63">
        <v>204500</v>
      </c>
      <c r="N59" s="63" t="s">
        <v>156</v>
      </c>
      <c r="O59" s="63" t="s">
        <v>157</v>
      </c>
      <c r="P59" s="63">
        <v>204500103</v>
      </c>
      <c r="Q59" s="63" t="s">
        <v>158</v>
      </c>
      <c r="R59" s="63" t="s">
        <v>159</v>
      </c>
      <c r="S59" s="63" t="s">
        <v>160</v>
      </c>
      <c r="T59" s="63" t="s">
        <v>161</v>
      </c>
      <c r="U59" s="63" t="s">
        <v>162</v>
      </c>
      <c r="V59" s="63">
        <v>34500</v>
      </c>
      <c r="W59" s="63" t="s">
        <v>114</v>
      </c>
      <c r="X59" s="63" t="s">
        <v>115</v>
      </c>
      <c r="Y59" s="63">
        <v>34501</v>
      </c>
      <c r="Z59" s="63" t="s">
        <v>114</v>
      </c>
      <c r="AA59" s="63" t="s">
        <v>115</v>
      </c>
      <c r="AB59" s="63" t="s">
        <v>58</v>
      </c>
      <c r="AC59" s="63" t="s">
        <v>59</v>
      </c>
      <c r="AD59" s="63" t="s">
        <v>60</v>
      </c>
      <c r="AE59" s="63" t="s">
        <v>61</v>
      </c>
      <c r="AF59" s="64">
        <v>1</v>
      </c>
      <c r="AG59" s="63" t="s">
        <v>62</v>
      </c>
      <c r="AH59" s="63" t="s">
        <v>63</v>
      </c>
      <c r="AI59" s="63" t="s">
        <v>38</v>
      </c>
      <c r="AJ59" s="64">
        <v>1</v>
      </c>
      <c r="AK59" s="64">
        <v>247</v>
      </c>
      <c r="AL59" s="64">
        <v>400</v>
      </c>
      <c r="AM59" s="64">
        <v>400</v>
      </c>
      <c r="AN59" s="64">
        <v>400</v>
      </c>
    </row>
    <row r="60" spans="1:40" ht="15" customHeight="1">
      <c r="A60" s="63" t="s">
        <v>40</v>
      </c>
      <c r="B60" s="63">
        <v>1400</v>
      </c>
      <c r="C60" s="63" t="s">
        <v>41</v>
      </c>
      <c r="D60" s="63" t="s">
        <v>42</v>
      </c>
      <c r="E60" s="63" t="s">
        <v>43</v>
      </c>
      <c r="F60" s="63" t="s">
        <v>44</v>
      </c>
      <c r="G60" s="63">
        <v>1402</v>
      </c>
      <c r="H60" s="63" t="s">
        <v>154</v>
      </c>
      <c r="I60" s="63" t="s">
        <v>155</v>
      </c>
      <c r="J60" s="63">
        <v>2045</v>
      </c>
      <c r="K60" s="63" t="s">
        <v>156</v>
      </c>
      <c r="L60" s="63" t="s">
        <v>157</v>
      </c>
      <c r="M60" s="63">
        <v>204500</v>
      </c>
      <c r="N60" s="63" t="s">
        <v>156</v>
      </c>
      <c r="O60" s="63" t="s">
        <v>157</v>
      </c>
      <c r="P60" s="63">
        <v>204500103</v>
      </c>
      <c r="Q60" s="63" t="s">
        <v>158</v>
      </c>
      <c r="R60" s="63" t="s">
        <v>159</v>
      </c>
      <c r="S60" s="63" t="s">
        <v>160</v>
      </c>
      <c r="T60" s="63" t="s">
        <v>161</v>
      </c>
      <c r="U60" s="63" t="s">
        <v>162</v>
      </c>
      <c r="V60" s="63">
        <v>34600</v>
      </c>
      <c r="W60" s="63" t="s">
        <v>177</v>
      </c>
      <c r="X60" s="63" t="s">
        <v>178</v>
      </c>
      <c r="Y60" s="63">
        <v>34601</v>
      </c>
      <c r="Z60" s="63" t="s">
        <v>177</v>
      </c>
      <c r="AA60" s="63" t="s">
        <v>178</v>
      </c>
      <c r="AB60" s="63" t="s">
        <v>58</v>
      </c>
      <c r="AC60" s="63" t="s">
        <v>59</v>
      </c>
      <c r="AD60" s="63" t="s">
        <v>60</v>
      </c>
      <c r="AE60" s="63" t="s">
        <v>61</v>
      </c>
      <c r="AF60" s="64">
        <v>1</v>
      </c>
      <c r="AG60" s="63" t="s">
        <v>62</v>
      </c>
      <c r="AH60" s="63" t="s">
        <v>63</v>
      </c>
      <c r="AI60" s="63" t="s">
        <v>38</v>
      </c>
      <c r="AJ60" s="64">
        <v>1</v>
      </c>
      <c r="AK60" s="64">
        <v>16</v>
      </c>
      <c r="AL60" s="64">
        <v>17</v>
      </c>
      <c r="AM60" s="64">
        <v>17</v>
      </c>
      <c r="AN60" s="64">
        <v>23</v>
      </c>
    </row>
    <row r="61" spans="1:40" ht="15" customHeight="1">
      <c r="A61" s="63" t="s">
        <v>40</v>
      </c>
      <c r="B61" s="63">
        <v>1400</v>
      </c>
      <c r="C61" s="63" t="s">
        <v>41</v>
      </c>
      <c r="D61" s="63" t="s">
        <v>42</v>
      </c>
      <c r="E61" s="63" t="s">
        <v>43</v>
      </c>
      <c r="F61" s="63" t="s">
        <v>44</v>
      </c>
      <c r="G61" s="63">
        <v>1402</v>
      </c>
      <c r="H61" s="63" t="s">
        <v>154</v>
      </c>
      <c r="I61" s="63" t="s">
        <v>155</v>
      </c>
      <c r="J61" s="63">
        <v>2045</v>
      </c>
      <c r="K61" s="63" t="s">
        <v>156</v>
      </c>
      <c r="L61" s="63" t="s">
        <v>157</v>
      </c>
      <c r="M61" s="63">
        <v>204500</v>
      </c>
      <c r="N61" s="63" t="s">
        <v>156</v>
      </c>
      <c r="O61" s="63" t="s">
        <v>157</v>
      </c>
      <c r="P61" s="63">
        <v>204500103</v>
      </c>
      <c r="Q61" s="63" t="s">
        <v>158</v>
      </c>
      <c r="R61" s="63" t="s">
        <v>159</v>
      </c>
      <c r="S61" s="63" t="s">
        <v>160</v>
      </c>
      <c r="T61" s="63" t="s">
        <v>161</v>
      </c>
      <c r="U61" s="63" t="s">
        <v>162</v>
      </c>
      <c r="V61" s="63">
        <v>34900</v>
      </c>
      <c r="W61" s="63" t="s">
        <v>116</v>
      </c>
      <c r="X61" s="63" t="s">
        <v>117</v>
      </c>
      <c r="Y61" s="63">
        <v>34901</v>
      </c>
      <c r="Z61" s="63" t="s">
        <v>118</v>
      </c>
      <c r="AA61" s="63" t="s">
        <v>119</v>
      </c>
      <c r="AB61" s="63" t="s">
        <v>58</v>
      </c>
      <c r="AC61" s="63" t="s">
        <v>59</v>
      </c>
      <c r="AD61" s="63" t="s">
        <v>60</v>
      </c>
      <c r="AE61" s="63" t="s">
        <v>61</v>
      </c>
      <c r="AF61" s="64">
        <v>1</v>
      </c>
      <c r="AG61" s="63" t="s">
        <v>62</v>
      </c>
      <c r="AH61" s="63" t="s">
        <v>63</v>
      </c>
      <c r="AI61" s="63" t="s">
        <v>38</v>
      </c>
      <c r="AJ61" s="64">
        <v>1</v>
      </c>
      <c r="AK61" s="64">
        <v>720</v>
      </c>
      <c r="AL61" s="64">
        <v>1000</v>
      </c>
      <c r="AM61" s="64">
        <v>1000</v>
      </c>
      <c r="AN61" s="64">
        <v>1000</v>
      </c>
    </row>
    <row r="62" spans="1:40" ht="15" customHeight="1">
      <c r="A62" s="63" t="s">
        <v>40</v>
      </c>
      <c r="B62" s="63">
        <v>1400</v>
      </c>
      <c r="C62" s="63" t="s">
        <v>41</v>
      </c>
      <c r="D62" s="63" t="s">
        <v>42</v>
      </c>
      <c r="E62" s="63" t="s">
        <v>43</v>
      </c>
      <c r="F62" s="63" t="s">
        <v>44</v>
      </c>
      <c r="G62" s="63">
        <v>1402</v>
      </c>
      <c r="H62" s="63" t="s">
        <v>154</v>
      </c>
      <c r="I62" s="63" t="s">
        <v>155</v>
      </c>
      <c r="J62" s="63">
        <v>2045</v>
      </c>
      <c r="K62" s="63" t="s">
        <v>156</v>
      </c>
      <c r="L62" s="63" t="s">
        <v>157</v>
      </c>
      <c r="M62" s="63">
        <v>204500</v>
      </c>
      <c r="N62" s="63" t="s">
        <v>156</v>
      </c>
      <c r="O62" s="63" t="s">
        <v>157</v>
      </c>
      <c r="P62" s="63">
        <v>204500103</v>
      </c>
      <c r="Q62" s="63" t="s">
        <v>158</v>
      </c>
      <c r="R62" s="63" t="s">
        <v>159</v>
      </c>
      <c r="S62" s="63" t="s">
        <v>160</v>
      </c>
      <c r="T62" s="63" t="s">
        <v>161</v>
      </c>
      <c r="U62" s="63" t="s">
        <v>162</v>
      </c>
      <c r="V62" s="63">
        <v>34900</v>
      </c>
      <c r="W62" s="63" t="s">
        <v>116</v>
      </c>
      <c r="X62" s="63" t="s">
        <v>117</v>
      </c>
      <c r="Y62" s="63">
        <v>34902</v>
      </c>
      <c r="Z62" s="63" t="s">
        <v>120</v>
      </c>
      <c r="AA62" s="63" t="s">
        <v>121</v>
      </c>
      <c r="AB62" s="63" t="s">
        <v>58</v>
      </c>
      <c r="AC62" s="63" t="s">
        <v>59</v>
      </c>
      <c r="AD62" s="63" t="s">
        <v>60</v>
      </c>
      <c r="AE62" s="63" t="s">
        <v>61</v>
      </c>
      <c r="AF62" s="64">
        <v>1</v>
      </c>
      <c r="AG62" s="63" t="s">
        <v>62</v>
      </c>
      <c r="AH62" s="63" t="s">
        <v>63</v>
      </c>
      <c r="AI62" s="63" t="s">
        <v>38</v>
      </c>
      <c r="AJ62" s="64">
        <v>1</v>
      </c>
      <c r="AK62" s="64">
        <v>-677</v>
      </c>
      <c r="AL62" s="64">
        <v>-1000</v>
      </c>
      <c r="AM62" s="64">
        <v>-1000</v>
      </c>
      <c r="AN62" s="64">
        <v>-1000</v>
      </c>
    </row>
    <row r="63" spans="1:40" ht="15" customHeight="1">
      <c r="A63" s="63" t="s">
        <v>40</v>
      </c>
      <c r="B63" s="63">
        <v>1400</v>
      </c>
      <c r="C63" s="63" t="s">
        <v>41</v>
      </c>
      <c r="D63" s="63" t="s">
        <v>42</v>
      </c>
      <c r="E63" s="63" t="s">
        <v>43</v>
      </c>
      <c r="F63" s="63" t="s">
        <v>44</v>
      </c>
      <c r="G63" s="63">
        <v>1402</v>
      </c>
      <c r="H63" s="63" t="s">
        <v>154</v>
      </c>
      <c r="I63" s="63" t="s">
        <v>155</v>
      </c>
      <c r="J63" s="63">
        <v>2045</v>
      </c>
      <c r="K63" s="63" t="s">
        <v>156</v>
      </c>
      <c r="L63" s="63" t="s">
        <v>157</v>
      </c>
      <c r="M63" s="63">
        <v>204500</v>
      </c>
      <c r="N63" s="63" t="s">
        <v>156</v>
      </c>
      <c r="O63" s="63" t="s">
        <v>157</v>
      </c>
      <c r="P63" s="63">
        <v>204500103</v>
      </c>
      <c r="Q63" s="63" t="s">
        <v>158</v>
      </c>
      <c r="R63" s="63" t="s">
        <v>159</v>
      </c>
      <c r="S63" s="63" t="s">
        <v>160</v>
      </c>
      <c r="T63" s="63" t="s">
        <v>161</v>
      </c>
      <c r="U63" s="63" t="s">
        <v>162</v>
      </c>
      <c r="V63" s="63">
        <v>35900</v>
      </c>
      <c r="W63" s="63" t="s">
        <v>129</v>
      </c>
      <c r="X63" s="63" t="s">
        <v>130</v>
      </c>
      <c r="Y63" s="63">
        <v>35901</v>
      </c>
      <c r="Z63" s="63" t="s">
        <v>129</v>
      </c>
      <c r="AA63" s="63" t="s">
        <v>130</v>
      </c>
      <c r="AB63" s="63" t="s">
        <v>58</v>
      </c>
      <c r="AC63" s="63" t="s">
        <v>59</v>
      </c>
      <c r="AD63" s="63" t="s">
        <v>60</v>
      </c>
      <c r="AE63" s="63" t="s">
        <v>61</v>
      </c>
      <c r="AF63" s="64">
        <v>1</v>
      </c>
      <c r="AG63" s="63" t="s">
        <v>62</v>
      </c>
      <c r="AH63" s="63" t="s">
        <v>63</v>
      </c>
      <c r="AI63" s="63" t="s">
        <v>38</v>
      </c>
      <c r="AJ63" s="64">
        <v>1</v>
      </c>
      <c r="AK63" s="64">
        <v>6</v>
      </c>
      <c r="AL63" s="64">
        <v>10</v>
      </c>
      <c r="AM63" s="64">
        <v>34</v>
      </c>
      <c r="AN63" s="64">
        <v>20</v>
      </c>
    </row>
    <row r="64" spans="1:40" ht="15" customHeight="1">
      <c r="A64" s="63" t="s">
        <v>40</v>
      </c>
      <c r="B64" s="63">
        <v>1400</v>
      </c>
      <c r="C64" s="63" t="s">
        <v>41</v>
      </c>
      <c r="D64" s="63" t="s">
        <v>42</v>
      </c>
      <c r="E64" s="63" t="s">
        <v>43</v>
      </c>
      <c r="F64" s="63" t="s">
        <v>44</v>
      </c>
      <c r="G64" s="63">
        <v>1402</v>
      </c>
      <c r="H64" s="63" t="s">
        <v>154</v>
      </c>
      <c r="I64" s="63" t="s">
        <v>155</v>
      </c>
      <c r="J64" s="63">
        <v>2045</v>
      </c>
      <c r="K64" s="63" t="s">
        <v>156</v>
      </c>
      <c r="L64" s="63" t="s">
        <v>157</v>
      </c>
      <c r="M64" s="63">
        <v>204500</v>
      </c>
      <c r="N64" s="63" t="s">
        <v>156</v>
      </c>
      <c r="O64" s="63" t="s">
        <v>157</v>
      </c>
      <c r="P64" s="63">
        <v>204500103</v>
      </c>
      <c r="Q64" s="63" t="s">
        <v>158</v>
      </c>
      <c r="R64" s="63" t="s">
        <v>159</v>
      </c>
      <c r="S64" s="63" t="s">
        <v>160</v>
      </c>
      <c r="T64" s="63" t="s">
        <v>161</v>
      </c>
      <c r="U64" s="63" t="s">
        <v>162</v>
      </c>
      <c r="V64" s="63">
        <v>36800</v>
      </c>
      <c r="W64" s="63" t="s">
        <v>179</v>
      </c>
      <c r="X64" s="63" t="s">
        <v>180</v>
      </c>
      <c r="Y64" s="63">
        <v>36801</v>
      </c>
      <c r="Z64" s="63" t="s">
        <v>179</v>
      </c>
      <c r="AA64" s="63" t="s">
        <v>180</v>
      </c>
      <c r="AB64" s="63" t="s">
        <v>58</v>
      </c>
      <c r="AC64" s="63" t="s">
        <v>59</v>
      </c>
      <c r="AD64" s="63" t="s">
        <v>60</v>
      </c>
      <c r="AE64" s="63" t="s">
        <v>61</v>
      </c>
      <c r="AF64" s="64">
        <v>1</v>
      </c>
      <c r="AG64" s="63" t="s">
        <v>62</v>
      </c>
      <c r="AH64" s="63" t="s">
        <v>63</v>
      </c>
      <c r="AI64" s="63" t="s">
        <v>38</v>
      </c>
      <c r="AJ64" s="64">
        <v>1</v>
      </c>
      <c r="AK64" s="64">
        <v>0</v>
      </c>
      <c r="AL64" s="64">
        <v>5</v>
      </c>
      <c r="AM64" s="64">
        <v>5</v>
      </c>
      <c r="AN64" s="64">
        <v>5</v>
      </c>
    </row>
    <row r="65" spans="1:40" ht="15" customHeight="1">
      <c r="A65" s="63" t="s">
        <v>40</v>
      </c>
      <c r="B65" s="63">
        <v>1400</v>
      </c>
      <c r="C65" s="63" t="s">
        <v>41</v>
      </c>
      <c r="D65" s="63" t="s">
        <v>42</v>
      </c>
      <c r="E65" s="63" t="s">
        <v>43</v>
      </c>
      <c r="F65" s="63" t="s">
        <v>44</v>
      </c>
      <c r="G65" s="63">
        <v>1402</v>
      </c>
      <c r="H65" s="63" t="s">
        <v>154</v>
      </c>
      <c r="I65" s="63" t="s">
        <v>155</v>
      </c>
      <c r="J65" s="63">
        <v>2045</v>
      </c>
      <c r="K65" s="63" t="s">
        <v>156</v>
      </c>
      <c r="L65" s="63" t="s">
        <v>157</v>
      </c>
      <c r="M65" s="63">
        <v>204500</v>
      </c>
      <c r="N65" s="63" t="s">
        <v>156</v>
      </c>
      <c r="O65" s="63" t="s">
        <v>157</v>
      </c>
      <c r="P65" s="63">
        <v>204500103</v>
      </c>
      <c r="Q65" s="63" t="s">
        <v>158</v>
      </c>
      <c r="R65" s="63" t="s">
        <v>159</v>
      </c>
      <c r="S65" s="63" t="s">
        <v>160</v>
      </c>
      <c r="T65" s="63" t="s">
        <v>161</v>
      </c>
      <c r="U65" s="63" t="s">
        <v>162</v>
      </c>
      <c r="V65" s="63">
        <v>37200</v>
      </c>
      <c r="W65" s="63" t="s">
        <v>181</v>
      </c>
      <c r="X65" s="63" t="s">
        <v>182</v>
      </c>
      <c r="Y65" s="63">
        <v>37201</v>
      </c>
      <c r="Z65" s="63" t="s">
        <v>181</v>
      </c>
      <c r="AA65" s="63" t="s">
        <v>182</v>
      </c>
      <c r="AB65" s="63" t="s">
        <v>58</v>
      </c>
      <c r="AC65" s="63" t="s">
        <v>59</v>
      </c>
      <c r="AD65" s="63" t="s">
        <v>60</v>
      </c>
      <c r="AE65" s="63" t="s">
        <v>61</v>
      </c>
      <c r="AF65" s="64">
        <v>1</v>
      </c>
      <c r="AG65" s="63" t="s">
        <v>62</v>
      </c>
      <c r="AH65" s="63" t="s">
        <v>63</v>
      </c>
      <c r="AI65" s="63" t="s">
        <v>38</v>
      </c>
      <c r="AJ65" s="64">
        <v>1</v>
      </c>
      <c r="AK65" s="64">
        <v>0</v>
      </c>
      <c r="AL65" s="64">
        <v>5</v>
      </c>
      <c r="AM65" s="64">
        <v>5</v>
      </c>
      <c r="AN65" s="64">
        <v>5</v>
      </c>
    </row>
    <row r="66" spans="1:40" ht="15" customHeight="1">
      <c r="A66" s="63" t="s">
        <v>40</v>
      </c>
      <c r="B66" s="63">
        <v>1400</v>
      </c>
      <c r="C66" s="63" t="s">
        <v>41</v>
      </c>
      <c r="D66" s="63" t="s">
        <v>42</v>
      </c>
      <c r="E66" s="63" t="s">
        <v>43</v>
      </c>
      <c r="F66" s="63" t="s">
        <v>44</v>
      </c>
      <c r="G66" s="63">
        <v>1402</v>
      </c>
      <c r="H66" s="63" t="s">
        <v>154</v>
      </c>
      <c r="I66" s="63" t="s">
        <v>155</v>
      </c>
      <c r="J66" s="63">
        <v>2045</v>
      </c>
      <c r="K66" s="63" t="s">
        <v>156</v>
      </c>
      <c r="L66" s="63" t="s">
        <v>157</v>
      </c>
      <c r="M66" s="63">
        <v>204500</v>
      </c>
      <c r="N66" s="63" t="s">
        <v>156</v>
      </c>
      <c r="O66" s="63" t="s">
        <v>157</v>
      </c>
      <c r="P66" s="63">
        <v>204500103</v>
      </c>
      <c r="Q66" s="63" t="s">
        <v>158</v>
      </c>
      <c r="R66" s="63" t="s">
        <v>159</v>
      </c>
      <c r="S66" s="63" t="s">
        <v>160</v>
      </c>
      <c r="T66" s="63" t="s">
        <v>161</v>
      </c>
      <c r="U66" s="63" t="s">
        <v>162</v>
      </c>
      <c r="V66" s="63">
        <v>37600</v>
      </c>
      <c r="W66" s="63" t="s">
        <v>133</v>
      </c>
      <c r="X66" s="63" t="s">
        <v>134</v>
      </c>
      <c r="Y66" s="63">
        <v>37601</v>
      </c>
      <c r="Z66" s="63" t="s">
        <v>100</v>
      </c>
      <c r="AA66" s="63" t="s">
        <v>101</v>
      </c>
      <c r="AB66" s="63" t="s">
        <v>58</v>
      </c>
      <c r="AC66" s="63" t="s">
        <v>59</v>
      </c>
      <c r="AD66" s="63" t="s">
        <v>60</v>
      </c>
      <c r="AE66" s="63" t="s">
        <v>61</v>
      </c>
      <c r="AF66" s="64">
        <v>1</v>
      </c>
      <c r="AG66" s="63" t="s">
        <v>62</v>
      </c>
      <c r="AH66" s="63" t="s">
        <v>63</v>
      </c>
      <c r="AI66" s="63" t="s">
        <v>38</v>
      </c>
      <c r="AJ66" s="64">
        <v>1</v>
      </c>
      <c r="AK66" s="64">
        <v>0</v>
      </c>
      <c r="AL66" s="64">
        <v>1</v>
      </c>
      <c r="AM66" s="64">
        <v>1</v>
      </c>
      <c r="AN66" s="64">
        <v>1</v>
      </c>
    </row>
    <row r="67" spans="1:40" ht="15" customHeight="1">
      <c r="A67" s="63" t="s">
        <v>40</v>
      </c>
      <c r="B67" s="63">
        <v>1400</v>
      </c>
      <c r="C67" s="63" t="s">
        <v>41</v>
      </c>
      <c r="D67" s="63" t="s">
        <v>42</v>
      </c>
      <c r="E67" s="63" t="s">
        <v>43</v>
      </c>
      <c r="F67" s="63" t="s">
        <v>44</v>
      </c>
      <c r="G67" s="63">
        <v>1402</v>
      </c>
      <c r="H67" s="63" t="s">
        <v>154</v>
      </c>
      <c r="I67" s="63" t="s">
        <v>155</v>
      </c>
      <c r="J67" s="63">
        <v>2045</v>
      </c>
      <c r="K67" s="63" t="s">
        <v>156</v>
      </c>
      <c r="L67" s="63" t="s">
        <v>157</v>
      </c>
      <c r="M67" s="63">
        <v>204500</v>
      </c>
      <c r="N67" s="63" t="s">
        <v>156</v>
      </c>
      <c r="O67" s="63" t="s">
        <v>157</v>
      </c>
      <c r="P67" s="63">
        <v>204500103</v>
      </c>
      <c r="Q67" s="63" t="s">
        <v>158</v>
      </c>
      <c r="R67" s="63" t="s">
        <v>159</v>
      </c>
      <c r="S67" s="63" t="s">
        <v>160</v>
      </c>
      <c r="T67" s="63" t="s">
        <v>161</v>
      </c>
      <c r="U67" s="63" t="s">
        <v>162</v>
      </c>
      <c r="V67" s="63">
        <v>37600</v>
      </c>
      <c r="W67" s="63" t="s">
        <v>133</v>
      </c>
      <c r="X67" s="63" t="s">
        <v>134</v>
      </c>
      <c r="Y67" s="63">
        <v>37602</v>
      </c>
      <c r="Z67" s="63" t="s">
        <v>102</v>
      </c>
      <c r="AA67" s="63" t="s">
        <v>103</v>
      </c>
      <c r="AB67" s="63" t="s">
        <v>58</v>
      </c>
      <c r="AC67" s="63" t="s">
        <v>59</v>
      </c>
      <c r="AD67" s="63" t="s">
        <v>60</v>
      </c>
      <c r="AE67" s="63" t="s">
        <v>61</v>
      </c>
      <c r="AF67" s="64">
        <v>1</v>
      </c>
      <c r="AG67" s="63" t="s">
        <v>62</v>
      </c>
      <c r="AH67" s="63" t="s">
        <v>63</v>
      </c>
      <c r="AI67" s="63" t="s">
        <v>38</v>
      </c>
      <c r="AJ67" s="64">
        <v>1</v>
      </c>
      <c r="AK67" s="64">
        <v>75</v>
      </c>
      <c r="AL67" s="64">
        <v>100</v>
      </c>
      <c r="AM67" s="64">
        <v>100</v>
      </c>
      <c r="AN67" s="64">
        <v>110</v>
      </c>
    </row>
    <row r="68" spans="1:40" ht="15" customHeight="1">
      <c r="A68" s="63" t="s">
        <v>40</v>
      </c>
      <c r="B68" s="63">
        <v>1400</v>
      </c>
      <c r="C68" s="63" t="s">
        <v>41</v>
      </c>
      <c r="D68" s="63" t="s">
        <v>42</v>
      </c>
      <c r="E68" s="63" t="s">
        <v>43</v>
      </c>
      <c r="F68" s="63" t="s">
        <v>44</v>
      </c>
      <c r="G68" s="63">
        <v>1402</v>
      </c>
      <c r="H68" s="63" t="s">
        <v>154</v>
      </c>
      <c r="I68" s="63" t="s">
        <v>155</v>
      </c>
      <c r="J68" s="63">
        <v>2045</v>
      </c>
      <c r="K68" s="63" t="s">
        <v>156</v>
      </c>
      <c r="L68" s="63" t="s">
        <v>157</v>
      </c>
      <c r="M68" s="63">
        <v>204500</v>
      </c>
      <c r="N68" s="63" t="s">
        <v>156</v>
      </c>
      <c r="O68" s="63" t="s">
        <v>157</v>
      </c>
      <c r="P68" s="63">
        <v>204500103</v>
      </c>
      <c r="Q68" s="63" t="s">
        <v>158</v>
      </c>
      <c r="R68" s="63" t="s">
        <v>159</v>
      </c>
      <c r="S68" s="63" t="s">
        <v>160</v>
      </c>
      <c r="T68" s="63" t="s">
        <v>161</v>
      </c>
      <c r="U68" s="63" t="s">
        <v>162</v>
      </c>
      <c r="V68" s="63">
        <v>37600</v>
      </c>
      <c r="W68" s="63" t="s">
        <v>133</v>
      </c>
      <c r="X68" s="63" t="s">
        <v>134</v>
      </c>
      <c r="Y68" s="63">
        <v>37603</v>
      </c>
      <c r="Z68" s="63" t="s">
        <v>135</v>
      </c>
      <c r="AA68" s="63" t="s">
        <v>136</v>
      </c>
      <c r="AB68" s="63" t="s">
        <v>58</v>
      </c>
      <c r="AC68" s="63" t="s">
        <v>59</v>
      </c>
      <c r="AD68" s="63" t="s">
        <v>60</v>
      </c>
      <c r="AE68" s="63" t="s">
        <v>61</v>
      </c>
      <c r="AF68" s="64">
        <v>1</v>
      </c>
      <c r="AG68" s="63" t="s">
        <v>62</v>
      </c>
      <c r="AH68" s="63" t="s">
        <v>63</v>
      </c>
      <c r="AI68" s="63" t="s">
        <v>38</v>
      </c>
      <c r="AJ68" s="64">
        <v>1</v>
      </c>
      <c r="AK68" s="64">
        <v>148</v>
      </c>
      <c r="AL68" s="64">
        <v>150</v>
      </c>
      <c r="AM68" s="64">
        <v>150</v>
      </c>
      <c r="AN68" s="64">
        <v>160</v>
      </c>
    </row>
    <row r="69" spans="1:40" ht="15" customHeight="1">
      <c r="A69" s="63" t="s">
        <v>40</v>
      </c>
      <c r="B69" s="63">
        <v>1400</v>
      </c>
      <c r="C69" s="63" t="s">
        <v>41</v>
      </c>
      <c r="D69" s="63" t="s">
        <v>42</v>
      </c>
      <c r="E69" s="63" t="s">
        <v>43</v>
      </c>
      <c r="F69" s="63" t="s">
        <v>44</v>
      </c>
      <c r="G69" s="63">
        <v>1402</v>
      </c>
      <c r="H69" s="63" t="s">
        <v>154</v>
      </c>
      <c r="I69" s="63" t="s">
        <v>155</v>
      </c>
      <c r="J69" s="63">
        <v>2045</v>
      </c>
      <c r="K69" s="63" t="s">
        <v>156</v>
      </c>
      <c r="L69" s="63" t="s">
        <v>157</v>
      </c>
      <c r="M69" s="63">
        <v>204500</v>
      </c>
      <c r="N69" s="63" t="s">
        <v>156</v>
      </c>
      <c r="O69" s="63" t="s">
        <v>157</v>
      </c>
      <c r="P69" s="63">
        <v>204500103</v>
      </c>
      <c r="Q69" s="63" t="s">
        <v>158</v>
      </c>
      <c r="R69" s="63" t="s">
        <v>159</v>
      </c>
      <c r="S69" s="63" t="s">
        <v>183</v>
      </c>
      <c r="T69" s="63" t="s">
        <v>184</v>
      </c>
      <c r="U69" s="63" t="s">
        <v>185</v>
      </c>
      <c r="V69" s="63">
        <v>30100</v>
      </c>
      <c r="W69" s="63" t="s">
        <v>54</v>
      </c>
      <c r="X69" s="63" t="s">
        <v>55</v>
      </c>
      <c r="Y69" s="63">
        <v>30101</v>
      </c>
      <c r="Z69" s="63" t="s">
        <v>56</v>
      </c>
      <c r="AA69" s="63" t="s">
        <v>57</v>
      </c>
      <c r="AB69" s="63" t="s">
        <v>58</v>
      </c>
      <c r="AC69" s="63" t="s">
        <v>59</v>
      </c>
      <c r="AD69" s="63" t="s">
        <v>60</v>
      </c>
      <c r="AE69" s="63" t="s">
        <v>61</v>
      </c>
      <c r="AF69" s="64">
        <v>1</v>
      </c>
      <c r="AG69" s="63" t="s">
        <v>62</v>
      </c>
      <c r="AH69" s="63" t="s">
        <v>63</v>
      </c>
      <c r="AI69" s="63" t="s">
        <v>38</v>
      </c>
      <c r="AJ69" s="64">
        <v>1</v>
      </c>
      <c r="AK69" s="64">
        <v>6799</v>
      </c>
      <c r="AL69" s="64">
        <v>6968</v>
      </c>
      <c r="AM69" s="64">
        <v>6240</v>
      </c>
      <c r="AN69" s="64">
        <v>6490</v>
      </c>
    </row>
    <row r="70" spans="1:40" ht="15" customHeight="1">
      <c r="A70" s="63" t="s">
        <v>40</v>
      </c>
      <c r="B70" s="63">
        <v>1400</v>
      </c>
      <c r="C70" s="63" t="s">
        <v>41</v>
      </c>
      <c r="D70" s="63" t="s">
        <v>42</v>
      </c>
      <c r="E70" s="63" t="s">
        <v>43</v>
      </c>
      <c r="F70" s="63" t="s">
        <v>44</v>
      </c>
      <c r="G70" s="63">
        <v>1402</v>
      </c>
      <c r="H70" s="63" t="s">
        <v>154</v>
      </c>
      <c r="I70" s="63" t="s">
        <v>155</v>
      </c>
      <c r="J70" s="63">
        <v>2045</v>
      </c>
      <c r="K70" s="63" t="s">
        <v>156</v>
      </c>
      <c r="L70" s="63" t="s">
        <v>157</v>
      </c>
      <c r="M70" s="63">
        <v>204500</v>
      </c>
      <c r="N70" s="63" t="s">
        <v>156</v>
      </c>
      <c r="O70" s="63" t="s">
        <v>157</v>
      </c>
      <c r="P70" s="63">
        <v>204500103</v>
      </c>
      <c r="Q70" s="63" t="s">
        <v>158</v>
      </c>
      <c r="R70" s="63" t="s">
        <v>159</v>
      </c>
      <c r="S70" s="63" t="s">
        <v>183</v>
      </c>
      <c r="T70" s="63" t="s">
        <v>184</v>
      </c>
      <c r="U70" s="63" t="s">
        <v>185</v>
      </c>
      <c r="V70" s="63">
        <v>30100</v>
      </c>
      <c r="W70" s="63" t="s">
        <v>54</v>
      </c>
      <c r="X70" s="63" t="s">
        <v>55</v>
      </c>
      <c r="Y70" s="63">
        <v>30102</v>
      </c>
      <c r="Z70" s="63" t="s">
        <v>64</v>
      </c>
      <c r="AA70" s="63" t="s">
        <v>65</v>
      </c>
      <c r="AB70" s="63" t="s">
        <v>58</v>
      </c>
      <c r="AC70" s="63" t="s">
        <v>59</v>
      </c>
      <c r="AD70" s="63" t="s">
        <v>60</v>
      </c>
      <c r="AE70" s="63" t="s">
        <v>61</v>
      </c>
      <c r="AF70" s="64">
        <v>1</v>
      </c>
      <c r="AG70" s="63" t="s">
        <v>62</v>
      </c>
      <c r="AH70" s="63" t="s">
        <v>63</v>
      </c>
      <c r="AI70" s="63" t="s">
        <v>38</v>
      </c>
      <c r="AJ70" s="64">
        <v>1</v>
      </c>
      <c r="AK70" s="64">
        <v>36</v>
      </c>
      <c r="AL70" s="64">
        <v>37</v>
      </c>
      <c r="AM70" s="64">
        <v>36</v>
      </c>
      <c r="AN70" s="64">
        <v>34</v>
      </c>
    </row>
    <row r="71" spans="1:40" ht="15" customHeight="1">
      <c r="A71" s="63" t="s">
        <v>40</v>
      </c>
      <c r="B71" s="63">
        <v>1400</v>
      </c>
      <c r="C71" s="63" t="s">
        <v>41</v>
      </c>
      <c r="D71" s="63" t="s">
        <v>42</v>
      </c>
      <c r="E71" s="63" t="s">
        <v>43</v>
      </c>
      <c r="F71" s="63" t="s">
        <v>44</v>
      </c>
      <c r="G71" s="63">
        <v>1402</v>
      </c>
      <c r="H71" s="63" t="s">
        <v>154</v>
      </c>
      <c r="I71" s="63" t="s">
        <v>155</v>
      </c>
      <c r="J71" s="63">
        <v>2045</v>
      </c>
      <c r="K71" s="63" t="s">
        <v>156</v>
      </c>
      <c r="L71" s="63" t="s">
        <v>157</v>
      </c>
      <c r="M71" s="63">
        <v>204500</v>
      </c>
      <c r="N71" s="63" t="s">
        <v>156</v>
      </c>
      <c r="O71" s="63" t="s">
        <v>157</v>
      </c>
      <c r="P71" s="63">
        <v>204500103</v>
      </c>
      <c r="Q71" s="63" t="s">
        <v>158</v>
      </c>
      <c r="R71" s="63" t="s">
        <v>159</v>
      </c>
      <c r="S71" s="63" t="s">
        <v>183</v>
      </c>
      <c r="T71" s="63" t="s">
        <v>184</v>
      </c>
      <c r="U71" s="63" t="s">
        <v>185</v>
      </c>
      <c r="V71" s="63">
        <v>30100</v>
      </c>
      <c r="W71" s="63" t="s">
        <v>54</v>
      </c>
      <c r="X71" s="63" t="s">
        <v>55</v>
      </c>
      <c r="Y71" s="63">
        <v>30103</v>
      </c>
      <c r="Z71" s="63" t="s">
        <v>66</v>
      </c>
      <c r="AA71" s="63" t="s">
        <v>67</v>
      </c>
      <c r="AB71" s="63" t="s">
        <v>58</v>
      </c>
      <c r="AC71" s="63" t="s">
        <v>59</v>
      </c>
      <c r="AD71" s="63" t="s">
        <v>60</v>
      </c>
      <c r="AE71" s="63" t="s">
        <v>61</v>
      </c>
      <c r="AF71" s="64">
        <v>1</v>
      </c>
      <c r="AG71" s="63" t="s">
        <v>62</v>
      </c>
      <c r="AH71" s="63" t="s">
        <v>63</v>
      </c>
      <c r="AI71" s="63" t="s">
        <v>38</v>
      </c>
      <c r="AJ71" s="64">
        <v>1</v>
      </c>
      <c r="AK71" s="64">
        <v>0</v>
      </c>
      <c r="AL71" s="64">
        <v>1</v>
      </c>
      <c r="AM71" s="64">
        <v>0</v>
      </c>
      <c r="AN71" s="64">
        <v>0</v>
      </c>
    </row>
    <row r="72" spans="1:40" ht="15" customHeight="1">
      <c r="A72" s="63" t="s">
        <v>40</v>
      </c>
      <c r="B72" s="63">
        <v>1400</v>
      </c>
      <c r="C72" s="63" t="s">
        <v>41</v>
      </c>
      <c r="D72" s="63" t="s">
        <v>42</v>
      </c>
      <c r="E72" s="63" t="s">
        <v>43</v>
      </c>
      <c r="F72" s="63" t="s">
        <v>44</v>
      </c>
      <c r="G72" s="63">
        <v>1402</v>
      </c>
      <c r="H72" s="63" t="s">
        <v>154</v>
      </c>
      <c r="I72" s="63" t="s">
        <v>155</v>
      </c>
      <c r="J72" s="63">
        <v>2045</v>
      </c>
      <c r="K72" s="63" t="s">
        <v>156</v>
      </c>
      <c r="L72" s="63" t="s">
        <v>157</v>
      </c>
      <c r="M72" s="63">
        <v>204500</v>
      </c>
      <c r="N72" s="63" t="s">
        <v>156</v>
      </c>
      <c r="O72" s="63" t="s">
        <v>157</v>
      </c>
      <c r="P72" s="63">
        <v>204500103</v>
      </c>
      <c r="Q72" s="63" t="s">
        <v>158</v>
      </c>
      <c r="R72" s="63" t="s">
        <v>159</v>
      </c>
      <c r="S72" s="63" t="s">
        <v>183</v>
      </c>
      <c r="T72" s="63" t="s">
        <v>184</v>
      </c>
      <c r="U72" s="63" t="s">
        <v>185</v>
      </c>
      <c r="V72" s="63">
        <v>30100</v>
      </c>
      <c r="W72" s="63" t="s">
        <v>54</v>
      </c>
      <c r="X72" s="63" t="s">
        <v>55</v>
      </c>
      <c r="Y72" s="63">
        <v>30104</v>
      </c>
      <c r="Z72" s="63" t="s">
        <v>68</v>
      </c>
      <c r="AA72" s="63" t="s">
        <v>69</v>
      </c>
      <c r="AB72" s="63" t="s">
        <v>58</v>
      </c>
      <c r="AC72" s="63" t="s">
        <v>59</v>
      </c>
      <c r="AD72" s="63" t="s">
        <v>60</v>
      </c>
      <c r="AE72" s="63" t="s">
        <v>61</v>
      </c>
      <c r="AF72" s="64">
        <v>1</v>
      </c>
      <c r="AG72" s="63" t="s">
        <v>62</v>
      </c>
      <c r="AH72" s="63" t="s">
        <v>63</v>
      </c>
      <c r="AI72" s="63" t="s">
        <v>38</v>
      </c>
      <c r="AJ72" s="64">
        <v>1</v>
      </c>
      <c r="AK72" s="64">
        <v>12</v>
      </c>
      <c r="AL72" s="64">
        <v>12</v>
      </c>
      <c r="AM72" s="64">
        <v>12</v>
      </c>
      <c r="AN72" s="64">
        <v>9</v>
      </c>
    </row>
    <row r="73" spans="1:40" ht="15" customHeight="1">
      <c r="A73" s="63" t="s">
        <v>40</v>
      </c>
      <c r="B73" s="63">
        <v>1400</v>
      </c>
      <c r="C73" s="63" t="s">
        <v>41</v>
      </c>
      <c r="D73" s="63" t="s">
        <v>42</v>
      </c>
      <c r="E73" s="63" t="s">
        <v>43</v>
      </c>
      <c r="F73" s="63" t="s">
        <v>44</v>
      </c>
      <c r="G73" s="63">
        <v>1402</v>
      </c>
      <c r="H73" s="63" t="s">
        <v>154</v>
      </c>
      <c r="I73" s="63" t="s">
        <v>155</v>
      </c>
      <c r="J73" s="63">
        <v>2045</v>
      </c>
      <c r="K73" s="63" t="s">
        <v>156</v>
      </c>
      <c r="L73" s="63" t="s">
        <v>157</v>
      </c>
      <c r="M73" s="63">
        <v>204500</v>
      </c>
      <c r="N73" s="63" t="s">
        <v>156</v>
      </c>
      <c r="O73" s="63" t="s">
        <v>157</v>
      </c>
      <c r="P73" s="63">
        <v>204500103</v>
      </c>
      <c r="Q73" s="63" t="s">
        <v>158</v>
      </c>
      <c r="R73" s="63" t="s">
        <v>159</v>
      </c>
      <c r="S73" s="63" t="s">
        <v>183</v>
      </c>
      <c r="T73" s="63" t="s">
        <v>184</v>
      </c>
      <c r="U73" s="63" t="s">
        <v>185</v>
      </c>
      <c r="V73" s="63">
        <v>30100</v>
      </c>
      <c r="W73" s="63" t="s">
        <v>54</v>
      </c>
      <c r="X73" s="63" t="s">
        <v>55</v>
      </c>
      <c r="Y73" s="63">
        <v>30106</v>
      </c>
      <c r="Z73" s="63" t="s">
        <v>70</v>
      </c>
      <c r="AA73" s="63" t="s">
        <v>71</v>
      </c>
      <c r="AB73" s="63" t="s">
        <v>58</v>
      </c>
      <c r="AC73" s="63" t="s">
        <v>59</v>
      </c>
      <c r="AD73" s="63" t="s">
        <v>60</v>
      </c>
      <c r="AE73" s="63" t="s">
        <v>61</v>
      </c>
      <c r="AF73" s="64">
        <v>1</v>
      </c>
      <c r="AG73" s="63" t="s">
        <v>62</v>
      </c>
      <c r="AH73" s="63" t="s">
        <v>63</v>
      </c>
      <c r="AI73" s="63" t="s">
        <v>38</v>
      </c>
      <c r="AJ73" s="64">
        <v>1</v>
      </c>
      <c r="AK73" s="64">
        <v>566</v>
      </c>
      <c r="AL73" s="64">
        <v>556</v>
      </c>
      <c r="AM73" s="64">
        <v>535</v>
      </c>
      <c r="AN73" s="64">
        <v>535</v>
      </c>
    </row>
    <row r="74" spans="1:40" ht="15" customHeight="1">
      <c r="A74" s="63" t="s">
        <v>40</v>
      </c>
      <c r="B74" s="63">
        <v>1400</v>
      </c>
      <c r="C74" s="63" t="s">
        <v>41</v>
      </c>
      <c r="D74" s="63" t="s">
        <v>42</v>
      </c>
      <c r="E74" s="63" t="s">
        <v>43</v>
      </c>
      <c r="F74" s="63" t="s">
        <v>44</v>
      </c>
      <c r="G74" s="63">
        <v>1402</v>
      </c>
      <c r="H74" s="63" t="s">
        <v>154</v>
      </c>
      <c r="I74" s="63" t="s">
        <v>155</v>
      </c>
      <c r="J74" s="63">
        <v>2045</v>
      </c>
      <c r="K74" s="63" t="s">
        <v>156</v>
      </c>
      <c r="L74" s="63" t="s">
        <v>157</v>
      </c>
      <c r="M74" s="63">
        <v>204500</v>
      </c>
      <c r="N74" s="63" t="s">
        <v>156</v>
      </c>
      <c r="O74" s="63" t="s">
        <v>157</v>
      </c>
      <c r="P74" s="63">
        <v>204500103</v>
      </c>
      <c r="Q74" s="63" t="s">
        <v>158</v>
      </c>
      <c r="R74" s="63" t="s">
        <v>159</v>
      </c>
      <c r="S74" s="63" t="s">
        <v>183</v>
      </c>
      <c r="T74" s="63" t="s">
        <v>184</v>
      </c>
      <c r="U74" s="63" t="s">
        <v>185</v>
      </c>
      <c r="V74" s="63">
        <v>30100</v>
      </c>
      <c r="W74" s="63" t="s">
        <v>54</v>
      </c>
      <c r="X74" s="63" t="s">
        <v>55</v>
      </c>
      <c r="Y74" s="63">
        <v>30107</v>
      </c>
      <c r="Z74" s="63" t="s">
        <v>72</v>
      </c>
      <c r="AA74" s="63" t="s">
        <v>73</v>
      </c>
      <c r="AB74" s="63" t="s">
        <v>58</v>
      </c>
      <c r="AC74" s="63" t="s">
        <v>59</v>
      </c>
      <c r="AD74" s="63" t="s">
        <v>60</v>
      </c>
      <c r="AE74" s="63" t="s">
        <v>61</v>
      </c>
      <c r="AF74" s="64">
        <v>1</v>
      </c>
      <c r="AG74" s="63" t="s">
        <v>62</v>
      </c>
      <c r="AH74" s="63" t="s">
        <v>63</v>
      </c>
      <c r="AI74" s="63" t="s">
        <v>38</v>
      </c>
      <c r="AJ74" s="64">
        <v>1</v>
      </c>
      <c r="AK74" s="64">
        <v>0</v>
      </c>
      <c r="AL74" s="64">
        <v>1</v>
      </c>
      <c r="AM74" s="64">
        <v>0</v>
      </c>
      <c r="AN74" s="64">
        <v>0</v>
      </c>
    </row>
    <row r="75" spans="1:40" ht="15" customHeight="1">
      <c r="A75" s="63" t="s">
        <v>40</v>
      </c>
      <c r="B75" s="63">
        <v>1400</v>
      </c>
      <c r="C75" s="63" t="s">
        <v>41</v>
      </c>
      <c r="D75" s="63" t="s">
        <v>42</v>
      </c>
      <c r="E75" s="63" t="s">
        <v>43</v>
      </c>
      <c r="F75" s="63" t="s">
        <v>44</v>
      </c>
      <c r="G75" s="63">
        <v>1402</v>
      </c>
      <c r="H75" s="63" t="s">
        <v>154</v>
      </c>
      <c r="I75" s="63" t="s">
        <v>155</v>
      </c>
      <c r="J75" s="63">
        <v>2045</v>
      </c>
      <c r="K75" s="63" t="s">
        <v>156</v>
      </c>
      <c r="L75" s="63" t="s">
        <v>157</v>
      </c>
      <c r="M75" s="63">
        <v>204500</v>
      </c>
      <c r="N75" s="63" t="s">
        <v>156</v>
      </c>
      <c r="O75" s="63" t="s">
        <v>157</v>
      </c>
      <c r="P75" s="63">
        <v>204500103</v>
      </c>
      <c r="Q75" s="63" t="s">
        <v>158</v>
      </c>
      <c r="R75" s="63" t="s">
        <v>159</v>
      </c>
      <c r="S75" s="63" t="s">
        <v>183</v>
      </c>
      <c r="T75" s="63" t="s">
        <v>184</v>
      </c>
      <c r="U75" s="63" t="s">
        <v>185</v>
      </c>
      <c r="V75" s="63">
        <v>30100</v>
      </c>
      <c r="W75" s="63" t="s">
        <v>54</v>
      </c>
      <c r="X75" s="63" t="s">
        <v>55</v>
      </c>
      <c r="Y75" s="63">
        <v>30108</v>
      </c>
      <c r="Z75" s="63" t="s">
        <v>74</v>
      </c>
      <c r="AA75" s="63" t="s">
        <v>75</v>
      </c>
      <c r="AB75" s="63" t="s">
        <v>58</v>
      </c>
      <c r="AC75" s="63" t="s">
        <v>59</v>
      </c>
      <c r="AD75" s="63" t="s">
        <v>60</v>
      </c>
      <c r="AE75" s="63" t="s">
        <v>61</v>
      </c>
      <c r="AF75" s="64">
        <v>1</v>
      </c>
      <c r="AG75" s="63" t="s">
        <v>62</v>
      </c>
      <c r="AH75" s="63" t="s">
        <v>63</v>
      </c>
      <c r="AI75" s="63" t="s">
        <v>38</v>
      </c>
      <c r="AJ75" s="64">
        <v>1</v>
      </c>
      <c r="AK75" s="64">
        <v>93</v>
      </c>
      <c r="AL75" s="64">
        <v>94</v>
      </c>
      <c r="AM75" s="64">
        <v>87</v>
      </c>
      <c r="AN75" s="64">
        <v>87</v>
      </c>
    </row>
    <row r="76" spans="1:40" ht="15" customHeight="1">
      <c r="A76" s="63" t="s">
        <v>40</v>
      </c>
      <c r="B76" s="63">
        <v>1400</v>
      </c>
      <c r="C76" s="63" t="s">
        <v>41</v>
      </c>
      <c r="D76" s="63" t="s">
        <v>42</v>
      </c>
      <c r="E76" s="63" t="s">
        <v>43</v>
      </c>
      <c r="F76" s="63" t="s">
        <v>44</v>
      </c>
      <c r="G76" s="63">
        <v>1402</v>
      </c>
      <c r="H76" s="63" t="s">
        <v>154</v>
      </c>
      <c r="I76" s="63" t="s">
        <v>155</v>
      </c>
      <c r="J76" s="63">
        <v>2045</v>
      </c>
      <c r="K76" s="63" t="s">
        <v>156</v>
      </c>
      <c r="L76" s="63" t="s">
        <v>157</v>
      </c>
      <c r="M76" s="63">
        <v>204500</v>
      </c>
      <c r="N76" s="63" t="s">
        <v>156</v>
      </c>
      <c r="O76" s="63" t="s">
        <v>157</v>
      </c>
      <c r="P76" s="63">
        <v>204500103</v>
      </c>
      <c r="Q76" s="63" t="s">
        <v>158</v>
      </c>
      <c r="R76" s="63" t="s">
        <v>159</v>
      </c>
      <c r="S76" s="63" t="s">
        <v>183</v>
      </c>
      <c r="T76" s="63" t="s">
        <v>184</v>
      </c>
      <c r="U76" s="63" t="s">
        <v>185</v>
      </c>
      <c r="V76" s="63">
        <v>30300</v>
      </c>
      <c r="W76" s="63" t="s">
        <v>76</v>
      </c>
      <c r="X76" s="63" t="s">
        <v>77</v>
      </c>
      <c r="Y76" s="63">
        <v>30301</v>
      </c>
      <c r="Z76" s="63" t="s">
        <v>76</v>
      </c>
      <c r="AA76" s="63" t="s">
        <v>77</v>
      </c>
      <c r="AB76" s="63" t="s">
        <v>58</v>
      </c>
      <c r="AC76" s="63" t="s">
        <v>59</v>
      </c>
      <c r="AD76" s="63" t="s">
        <v>60</v>
      </c>
      <c r="AE76" s="63" t="s">
        <v>61</v>
      </c>
      <c r="AF76" s="64">
        <v>1</v>
      </c>
      <c r="AG76" s="63" t="s">
        <v>62</v>
      </c>
      <c r="AH76" s="63" t="s">
        <v>63</v>
      </c>
      <c r="AI76" s="63" t="s">
        <v>38</v>
      </c>
      <c r="AJ76" s="64">
        <v>1</v>
      </c>
      <c r="AK76" s="64">
        <v>1317</v>
      </c>
      <c r="AL76" s="64">
        <v>2578</v>
      </c>
      <c r="AM76" s="64">
        <v>2246</v>
      </c>
      <c r="AN76" s="64">
        <v>4172</v>
      </c>
    </row>
    <row r="77" spans="1:40" ht="15" customHeight="1">
      <c r="A77" s="63" t="s">
        <v>40</v>
      </c>
      <c r="B77" s="63">
        <v>1400</v>
      </c>
      <c r="C77" s="63" t="s">
        <v>41</v>
      </c>
      <c r="D77" s="63" t="s">
        <v>42</v>
      </c>
      <c r="E77" s="63" t="s">
        <v>43</v>
      </c>
      <c r="F77" s="63" t="s">
        <v>44</v>
      </c>
      <c r="G77" s="63">
        <v>1402</v>
      </c>
      <c r="H77" s="63" t="s">
        <v>154</v>
      </c>
      <c r="I77" s="63" t="s">
        <v>155</v>
      </c>
      <c r="J77" s="63">
        <v>2045</v>
      </c>
      <c r="K77" s="63" t="s">
        <v>156</v>
      </c>
      <c r="L77" s="63" t="s">
        <v>157</v>
      </c>
      <c r="M77" s="63">
        <v>204500</v>
      </c>
      <c r="N77" s="63" t="s">
        <v>156</v>
      </c>
      <c r="O77" s="63" t="s">
        <v>157</v>
      </c>
      <c r="P77" s="63">
        <v>204500103</v>
      </c>
      <c r="Q77" s="63" t="s">
        <v>158</v>
      </c>
      <c r="R77" s="63" t="s">
        <v>159</v>
      </c>
      <c r="S77" s="63" t="s">
        <v>183</v>
      </c>
      <c r="T77" s="63" t="s">
        <v>184</v>
      </c>
      <c r="U77" s="63" t="s">
        <v>185</v>
      </c>
      <c r="V77" s="63">
        <v>30400</v>
      </c>
      <c r="W77" s="63" t="s">
        <v>78</v>
      </c>
      <c r="X77" s="63" t="s">
        <v>79</v>
      </c>
      <c r="Y77" s="63">
        <v>30401</v>
      </c>
      <c r="Z77" s="63" t="s">
        <v>80</v>
      </c>
      <c r="AA77" s="63" t="s">
        <v>81</v>
      </c>
      <c r="AB77" s="63" t="s">
        <v>58</v>
      </c>
      <c r="AC77" s="63" t="s">
        <v>59</v>
      </c>
      <c r="AD77" s="63" t="s">
        <v>60</v>
      </c>
      <c r="AE77" s="63" t="s">
        <v>61</v>
      </c>
      <c r="AF77" s="64">
        <v>1</v>
      </c>
      <c r="AG77" s="63" t="s">
        <v>62</v>
      </c>
      <c r="AH77" s="63" t="s">
        <v>63</v>
      </c>
      <c r="AI77" s="63" t="s">
        <v>38</v>
      </c>
      <c r="AJ77" s="64">
        <v>1</v>
      </c>
      <c r="AK77" s="64">
        <v>7</v>
      </c>
      <c r="AL77" s="64">
        <v>35</v>
      </c>
      <c r="AM77" s="64">
        <v>50</v>
      </c>
      <c r="AN77" s="64">
        <v>31</v>
      </c>
    </row>
    <row r="78" spans="1:40" ht="15" customHeight="1">
      <c r="A78" s="63" t="s">
        <v>40</v>
      </c>
      <c r="B78" s="63">
        <v>1400</v>
      </c>
      <c r="C78" s="63" t="s">
        <v>41</v>
      </c>
      <c r="D78" s="63" t="s">
        <v>42</v>
      </c>
      <c r="E78" s="63" t="s">
        <v>43</v>
      </c>
      <c r="F78" s="63" t="s">
        <v>44</v>
      </c>
      <c r="G78" s="63">
        <v>1402</v>
      </c>
      <c r="H78" s="63" t="s">
        <v>154</v>
      </c>
      <c r="I78" s="63" t="s">
        <v>155</v>
      </c>
      <c r="J78" s="63">
        <v>2045</v>
      </c>
      <c r="K78" s="63" t="s">
        <v>156</v>
      </c>
      <c r="L78" s="63" t="s">
        <v>157</v>
      </c>
      <c r="M78" s="63">
        <v>204500</v>
      </c>
      <c r="N78" s="63" t="s">
        <v>156</v>
      </c>
      <c r="O78" s="63" t="s">
        <v>157</v>
      </c>
      <c r="P78" s="63">
        <v>204500103</v>
      </c>
      <c r="Q78" s="63" t="s">
        <v>158</v>
      </c>
      <c r="R78" s="63" t="s">
        <v>159</v>
      </c>
      <c r="S78" s="63" t="s">
        <v>183</v>
      </c>
      <c r="T78" s="63" t="s">
        <v>184</v>
      </c>
      <c r="U78" s="63" t="s">
        <v>185</v>
      </c>
      <c r="V78" s="63">
        <v>30400</v>
      </c>
      <c r="W78" s="63" t="s">
        <v>78</v>
      </c>
      <c r="X78" s="63" t="s">
        <v>79</v>
      </c>
      <c r="Y78" s="63">
        <v>30402</v>
      </c>
      <c r="Z78" s="63" t="s">
        <v>82</v>
      </c>
      <c r="AA78" s="63" t="s">
        <v>83</v>
      </c>
      <c r="AB78" s="63" t="s">
        <v>58</v>
      </c>
      <c r="AC78" s="63" t="s">
        <v>59</v>
      </c>
      <c r="AD78" s="63" t="s">
        <v>60</v>
      </c>
      <c r="AE78" s="63" t="s">
        <v>61</v>
      </c>
      <c r="AF78" s="64">
        <v>1</v>
      </c>
      <c r="AG78" s="63" t="s">
        <v>62</v>
      </c>
      <c r="AH78" s="63" t="s">
        <v>63</v>
      </c>
      <c r="AI78" s="63" t="s">
        <v>38</v>
      </c>
      <c r="AJ78" s="64">
        <v>1</v>
      </c>
      <c r="AK78" s="64">
        <v>0</v>
      </c>
      <c r="AL78" s="64">
        <v>2</v>
      </c>
      <c r="AM78" s="64">
        <v>0</v>
      </c>
      <c r="AN78" s="64">
        <v>0</v>
      </c>
    </row>
    <row r="79" spans="1:40" ht="15" customHeight="1">
      <c r="A79" s="63" t="s">
        <v>40</v>
      </c>
      <c r="B79" s="63">
        <v>1400</v>
      </c>
      <c r="C79" s="63" t="s">
        <v>41</v>
      </c>
      <c r="D79" s="63" t="s">
        <v>42</v>
      </c>
      <c r="E79" s="63" t="s">
        <v>43</v>
      </c>
      <c r="F79" s="63" t="s">
        <v>44</v>
      </c>
      <c r="G79" s="63">
        <v>1402</v>
      </c>
      <c r="H79" s="63" t="s">
        <v>154</v>
      </c>
      <c r="I79" s="63" t="s">
        <v>155</v>
      </c>
      <c r="J79" s="63">
        <v>2045</v>
      </c>
      <c r="K79" s="63" t="s">
        <v>156</v>
      </c>
      <c r="L79" s="63" t="s">
        <v>157</v>
      </c>
      <c r="M79" s="63">
        <v>204500</v>
      </c>
      <c r="N79" s="63" t="s">
        <v>156</v>
      </c>
      <c r="O79" s="63" t="s">
        <v>157</v>
      </c>
      <c r="P79" s="63">
        <v>204500103</v>
      </c>
      <c r="Q79" s="63" t="s">
        <v>158</v>
      </c>
      <c r="R79" s="63" t="s">
        <v>159</v>
      </c>
      <c r="S79" s="63" t="s">
        <v>183</v>
      </c>
      <c r="T79" s="63" t="s">
        <v>184</v>
      </c>
      <c r="U79" s="63" t="s">
        <v>185</v>
      </c>
      <c r="V79" s="63">
        <v>34900</v>
      </c>
      <c r="W79" s="63" t="s">
        <v>116</v>
      </c>
      <c r="X79" s="63" t="s">
        <v>117</v>
      </c>
      <c r="Y79" s="63">
        <v>34901</v>
      </c>
      <c r="Z79" s="63" t="s">
        <v>118</v>
      </c>
      <c r="AA79" s="63" t="s">
        <v>119</v>
      </c>
      <c r="AB79" s="63" t="s">
        <v>58</v>
      </c>
      <c r="AC79" s="63" t="s">
        <v>59</v>
      </c>
      <c r="AD79" s="63" t="s">
        <v>60</v>
      </c>
      <c r="AE79" s="63" t="s">
        <v>61</v>
      </c>
      <c r="AF79" s="64">
        <v>1</v>
      </c>
      <c r="AG79" s="63" t="s">
        <v>62</v>
      </c>
      <c r="AH79" s="63" t="s">
        <v>63</v>
      </c>
      <c r="AI79" s="63" t="s">
        <v>38</v>
      </c>
      <c r="AJ79" s="64">
        <v>1</v>
      </c>
      <c r="AK79" s="64">
        <v>20</v>
      </c>
      <c r="AL79" s="64">
        <v>70</v>
      </c>
      <c r="AM79" s="64">
        <v>70</v>
      </c>
      <c r="AN79" s="64">
        <v>70</v>
      </c>
    </row>
    <row r="80" spans="1:40" ht="15" customHeight="1">
      <c r="A80" s="63" t="s">
        <v>40</v>
      </c>
      <c r="B80" s="63">
        <v>1400</v>
      </c>
      <c r="C80" s="63" t="s">
        <v>41</v>
      </c>
      <c r="D80" s="63" t="s">
        <v>42</v>
      </c>
      <c r="E80" s="63" t="s">
        <v>43</v>
      </c>
      <c r="F80" s="63" t="s">
        <v>44</v>
      </c>
      <c r="G80" s="63">
        <v>1402</v>
      </c>
      <c r="H80" s="63" t="s">
        <v>154</v>
      </c>
      <c r="I80" s="63" t="s">
        <v>155</v>
      </c>
      <c r="J80" s="63">
        <v>2045</v>
      </c>
      <c r="K80" s="63" t="s">
        <v>156</v>
      </c>
      <c r="L80" s="63" t="s">
        <v>157</v>
      </c>
      <c r="M80" s="63">
        <v>204500</v>
      </c>
      <c r="N80" s="63" t="s">
        <v>156</v>
      </c>
      <c r="O80" s="63" t="s">
        <v>157</v>
      </c>
      <c r="P80" s="63">
        <v>204500103</v>
      </c>
      <c r="Q80" s="63" t="s">
        <v>158</v>
      </c>
      <c r="R80" s="63" t="s">
        <v>159</v>
      </c>
      <c r="S80" s="63" t="s">
        <v>183</v>
      </c>
      <c r="T80" s="63" t="s">
        <v>184</v>
      </c>
      <c r="U80" s="63" t="s">
        <v>185</v>
      </c>
      <c r="V80" s="63">
        <v>34900</v>
      </c>
      <c r="W80" s="63" t="s">
        <v>116</v>
      </c>
      <c r="X80" s="63" t="s">
        <v>117</v>
      </c>
      <c r="Y80" s="63">
        <v>34902</v>
      </c>
      <c r="Z80" s="63" t="s">
        <v>120</v>
      </c>
      <c r="AA80" s="63" t="s">
        <v>121</v>
      </c>
      <c r="AB80" s="63" t="s">
        <v>58</v>
      </c>
      <c r="AC80" s="63" t="s">
        <v>59</v>
      </c>
      <c r="AD80" s="63" t="s">
        <v>60</v>
      </c>
      <c r="AE80" s="63" t="s">
        <v>61</v>
      </c>
      <c r="AF80" s="64">
        <v>1</v>
      </c>
      <c r="AG80" s="63" t="s">
        <v>62</v>
      </c>
      <c r="AH80" s="63" t="s">
        <v>63</v>
      </c>
      <c r="AI80" s="63" t="s">
        <v>38</v>
      </c>
      <c r="AJ80" s="64">
        <v>1</v>
      </c>
      <c r="AK80" s="64">
        <v>-26</v>
      </c>
      <c r="AL80" s="64">
        <v>-70</v>
      </c>
      <c r="AM80" s="64">
        <v>-70</v>
      </c>
      <c r="AN80" s="64">
        <v>-70</v>
      </c>
    </row>
    <row r="81" spans="1:40" ht="15" customHeight="1">
      <c r="A81" s="63" t="s">
        <v>40</v>
      </c>
      <c r="B81" s="63">
        <v>1400</v>
      </c>
      <c r="C81" s="63" t="s">
        <v>41</v>
      </c>
      <c r="D81" s="63" t="s">
        <v>42</v>
      </c>
      <c r="E81" s="63" t="s">
        <v>43</v>
      </c>
      <c r="F81" s="63" t="s">
        <v>44</v>
      </c>
      <c r="G81" s="63">
        <v>1402</v>
      </c>
      <c r="H81" s="63" t="s">
        <v>154</v>
      </c>
      <c r="I81" s="63" t="s">
        <v>155</v>
      </c>
      <c r="J81" s="63">
        <v>2045</v>
      </c>
      <c r="K81" s="63" t="s">
        <v>156</v>
      </c>
      <c r="L81" s="63" t="s">
        <v>157</v>
      </c>
      <c r="M81" s="63">
        <v>204500</v>
      </c>
      <c r="N81" s="63" t="s">
        <v>156</v>
      </c>
      <c r="O81" s="63" t="s">
        <v>157</v>
      </c>
      <c r="P81" s="63">
        <v>204500103</v>
      </c>
      <c r="Q81" s="63" t="s">
        <v>158</v>
      </c>
      <c r="R81" s="63" t="s">
        <v>159</v>
      </c>
      <c r="S81" s="63" t="s">
        <v>186</v>
      </c>
      <c r="T81" s="63" t="s">
        <v>187</v>
      </c>
      <c r="U81" s="63" t="s">
        <v>188</v>
      </c>
      <c r="V81" s="63">
        <v>31900</v>
      </c>
      <c r="W81" s="63" t="s">
        <v>98</v>
      </c>
      <c r="X81" s="63" t="s">
        <v>99</v>
      </c>
      <c r="Y81" s="63">
        <v>31901</v>
      </c>
      <c r="Z81" s="63" t="s">
        <v>100</v>
      </c>
      <c r="AA81" s="63" t="s">
        <v>101</v>
      </c>
      <c r="AB81" s="63" t="s">
        <v>58</v>
      </c>
      <c r="AC81" s="63" t="s">
        <v>59</v>
      </c>
      <c r="AD81" s="63" t="s">
        <v>60</v>
      </c>
      <c r="AE81" s="63" t="s">
        <v>61</v>
      </c>
      <c r="AF81" s="64">
        <v>1</v>
      </c>
      <c r="AG81" s="63" t="s">
        <v>62</v>
      </c>
      <c r="AH81" s="63" t="s">
        <v>63</v>
      </c>
      <c r="AI81" s="63" t="s">
        <v>38</v>
      </c>
      <c r="AJ81" s="64">
        <v>1</v>
      </c>
      <c r="AK81" s="64">
        <v>454</v>
      </c>
      <c r="AL81" s="64">
        <v>1</v>
      </c>
      <c r="AM81" s="64">
        <v>546</v>
      </c>
      <c r="AN81" s="64">
        <v>1</v>
      </c>
    </row>
    <row r="82" spans="1:40" ht="15" customHeight="1">
      <c r="A82" s="63" t="s">
        <v>40</v>
      </c>
      <c r="B82" s="63">
        <v>1400</v>
      </c>
      <c r="C82" s="63" t="s">
        <v>41</v>
      </c>
      <c r="D82" s="63" t="s">
        <v>42</v>
      </c>
      <c r="E82" s="63" t="s">
        <v>43</v>
      </c>
      <c r="F82" s="63" t="s">
        <v>44</v>
      </c>
      <c r="G82" s="63">
        <v>1402</v>
      </c>
      <c r="H82" s="63" t="s">
        <v>154</v>
      </c>
      <c r="I82" s="63" t="s">
        <v>155</v>
      </c>
      <c r="J82" s="63">
        <v>2045</v>
      </c>
      <c r="K82" s="63" t="s">
        <v>156</v>
      </c>
      <c r="L82" s="63" t="s">
        <v>157</v>
      </c>
      <c r="M82" s="63">
        <v>204500</v>
      </c>
      <c r="N82" s="63" t="s">
        <v>156</v>
      </c>
      <c r="O82" s="63" t="s">
        <v>157</v>
      </c>
      <c r="P82" s="63">
        <v>204500103</v>
      </c>
      <c r="Q82" s="63" t="s">
        <v>158</v>
      </c>
      <c r="R82" s="63" t="s">
        <v>159</v>
      </c>
      <c r="S82" s="63" t="s">
        <v>186</v>
      </c>
      <c r="T82" s="63" t="s">
        <v>187</v>
      </c>
      <c r="U82" s="63" t="s">
        <v>188</v>
      </c>
      <c r="V82" s="63">
        <v>33300</v>
      </c>
      <c r="W82" s="63" t="s">
        <v>108</v>
      </c>
      <c r="X82" s="63" t="s">
        <v>109</v>
      </c>
      <c r="Y82" s="63">
        <v>33303</v>
      </c>
      <c r="Z82" s="63" t="s">
        <v>189</v>
      </c>
      <c r="AA82" s="63" t="s">
        <v>190</v>
      </c>
      <c r="AB82" s="63" t="s">
        <v>58</v>
      </c>
      <c r="AC82" s="63" t="s">
        <v>59</v>
      </c>
      <c r="AD82" s="63" t="s">
        <v>60</v>
      </c>
      <c r="AE82" s="63" t="s">
        <v>61</v>
      </c>
      <c r="AF82" s="64">
        <v>1</v>
      </c>
      <c r="AG82" s="63" t="s">
        <v>62</v>
      </c>
      <c r="AH82" s="63" t="s">
        <v>63</v>
      </c>
      <c r="AI82" s="63" t="s">
        <v>38</v>
      </c>
      <c r="AJ82" s="64">
        <v>1</v>
      </c>
      <c r="AK82" s="64">
        <v>691</v>
      </c>
      <c r="AL82" s="64">
        <v>725</v>
      </c>
      <c r="AM82" s="64">
        <v>725</v>
      </c>
      <c r="AN82" s="64">
        <v>725</v>
      </c>
    </row>
    <row r="83" spans="1:40" ht="15" customHeight="1">
      <c r="A83" s="63" t="s">
        <v>40</v>
      </c>
      <c r="B83" s="63">
        <v>1400</v>
      </c>
      <c r="C83" s="63" t="s">
        <v>41</v>
      </c>
      <c r="D83" s="63" t="s">
        <v>42</v>
      </c>
      <c r="E83" s="63" t="s">
        <v>43</v>
      </c>
      <c r="F83" s="63" t="s">
        <v>44</v>
      </c>
      <c r="G83" s="63">
        <v>1402</v>
      </c>
      <c r="H83" s="63" t="s">
        <v>154</v>
      </c>
      <c r="I83" s="63" t="s">
        <v>155</v>
      </c>
      <c r="J83" s="63">
        <v>2045</v>
      </c>
      <c r="K83" s="63" t="s">
        <v>156</v>
      </c>
      <c r="L83" s="63" t="s">
        <v>157</v>
      </c>
      <c r="M83" s="63">
        <v>204500</v>
      </c>
      <c r="N83" s="63" t="s">
        <v>156</v>
      </c>
      <c r="O83" s="63" t="s">
        <v>157</v>
      </c>
      <c r="P83" s="63">
        <v>204500103</v>
      </c>
      <c r="Q83" s="63" t="s">
        <v>158</v>
      </c>
      <c r="R83" s="63" t="s">
        <v>159</v>
      </c>
      <c r="S83" s="63" t="s">
        <v>191</v>
      </c>
      <c r="T83" s="63" t="s">
        <v>192</v>
      </c>
      <c r="U83" s="63" t="s">
        <v>193</v>
      </c>
      <c r="V83" s="63">
        <v>35900</v>
      </c>
      <c r="W83" s="63" t="s">
        <v>129</v>
      </c>
      <c r="X83" s="63" t="s">
        <v>130</v>
      </c>
      <c r="Y83" s="63">
        <v>35901</v>
      </c>
      <c r="Z83" s="63" t="s">
        <v>129</v>
      </c>
      <c r="AA83" s="63" t="s">
        <v>130</v>
      </c>
      <c r="AB83" s="63" t="s">
        <v>58</v>
      </c>
      <c r="AC83" s="63" t="s">
        <v>59</v>
      </c>
      <c r="AD83" s="63" t="s">
        <v>60</v>
      </c>
      <c r="AE83" s="63" t="s">
        <v>61</v>
      </c>
      <c r="AF83" s="64">
        <v>1</v>
      </c>
      <c r="AG83" s="63" t="s">
        <v>62</v>
      </c>
      <c r="AH83" s="63" t="s">
        <v>63</v>
      </c>
      <c r="AI83" s="63" t="s">
        <v>38</v>
      </c>
      <c r="AJ83" s="64">
        <v>1</v>
      </c>
      <c r="AK83" s="64">
        <v>0</v>
      </c>
      <c r="AL83" s="64">
        <v>1</v>
      </c>
      <c r="AM83" s="64">
        <v>1</v>
      </c>
      <c r="AN83" s="64">
        <v>1</v>
      </c>
    </row>
    <row r="84" spans="1:40" ht="15" customHeight="1">
      <c r="A84" s="63" t="s">
        <v>40</v>
      </c>
      <c r="B84" s="63">
        <v>1400</v>
      </c>
      <c r="C84" s="63" t="s">
        <v>41</v>
      </c>
      <c r="D84" s="63" t="s">
        <v>42</v>
      </c>
      <c r="E84" s="63" t="s">
        <v>43</v>
      </c>
      <c r="F84" s="63" t="s">
        <v>44</v>
      </c>
      <c r="G84" s="63">
        <v>1402</v>
      </c>
      <c r="H84" s="63" t="s">
        <v>154</v>
      </c>
      <c r="I84" s="63" t="s">
        <v>155</v>
      </c>
      <c r="J84" s="63">
        <v>2045</v>
      </c>
      <c r="K84" s="63" t="s">
        <v>156</v>
      </c>
      <c r="L84" s="63" t="s">
        <v>157</v>
      </c>
      <c r="M84" s="63">
        <v>204500</v>
      </c>
      <c r="N84" s="63" t="s">
        <v>156</v>
      </c>
      <c r="O84" s="63" t="s">
        <v>157</v>
      </c>
      <c r="P84" s="63">
        <v>204500103</v>
      </c>
      <c r="Q84" s="63" t="s">
        <v>158</v>
      </c>
      <c r="R84" s="63" t="s">
        <v>159</v>
      </c>
      <c r="S84" s="63" t="s">
        <v>191</v>
      </c>
      <c r="T84" s="63" t="s">
        <v>192</v>
      </c>
      <c r="U84" s="63" t="s">
        <v>193</v>
      </c>
      <c r="V84" s="63">
        <v>37200</v>
      </c>
      <c r="W84" s="63" t="s">
        <v>181</v>
      </c>
      <c r="X84" s="63" t="s">
        <v>182</v>
      </c>
      <c r="Y84" s="63">
        <v>37201</v>
      </c>
      <c r="Z84" s="63" t="s">
        <v>181</v>
      </c>
      <c r="AA84" s="63" t="s">
        <v>182</v>
      </c>
      <c r="AB84" s="63" t="s">
        <v>58</v>
      </c>
      <c r="AC84" s="63" t="s">
        <v>59</v>
      </c>
      <c r="AD84" s="63" t="s">
        <v>60</v>
      </c>
      <c r="AE84" s="63" t="s">
        <v>61</v>
      </c>
      <c r="AF84" s="64">
        <v>1</v>
      </c>
      <c r="AG84" s="63" t="s">
        <v>62</v>
      </c>
      <c r="AH84" s="63" t="s">
        <v>63</v>
      </c>
      <c r="AI84" s="63" t="s">
        <v>38</v>
      </c>
      <c r="AJ84" s="64">
        <v>1</v>
      </c>
      <c r="AK84" s="64">
        <v>0</v>
      </c>
      <c r="AL84" s="64">
        <v>1</v>
      </c>
      <c r="AM84" s="64">
        <v>1</v>
      </c>
      <c r="AN84" s="64">
        <v>1</v>
      </c>
    </row>
    <row r="85" spans="1:40" ht="15" customHeight="1">
      <c r="A85" s="63" t="s">
        <v>40</v>
      </c>
      <c r="B85" s="63">
        <v>1400</v>
      </c>
      <c r="C85" s="63" t="s">
        <v>41</v>
      </c>
      <c r="D85" s="63" t="s">
        <v>42</v>
      </c>
      <c r="E85" s="63" t="s">
        <v>43</v>
      </c>
      <c r="F85" s="63" t="s">
        <v>44</v>
      </c>
      <c r="G85" s="63">
        <v>1402</v>
      </c>
      <c r="H85" s="63" t="s">
        <v>154</v>
      </c>
      <c r="I85" s="63" t="s">
        <v>155</v>
      </c>
      <c r="J85" s="63">
        <v>2045</v>
      </c>
      <c r="K85" s="63" t="s">
        <v>156</v>
      </c>
      <c r="L85" s="63" t="s">
        <v>157</v>
      </c>
      <c r="M85" s="63">
        <v>204500</v>
      </c>
      <c r="N85" s="63" t="s">
        <v>156</v>
      </c>
      <c r="O85" s="63" t="s">
        <v>157</v>
      </c>
      <c r="P85" s="63">
        <v>204500103</v>
      </c>
      <c r="Q85" s="63" t="s">
        <v>158</v>
      </c>
      <c r="R85" s="63" t="s">
        <v>159</v>
      </c>
      <c r="S85" s="63" t="s">
        <v>194</v>
      </c>
      <c r="T85" s="63" t="s">
        <v>195</v>
      </c>
      <c r="U85" s="63" t="s">
        <v>196</v>
      </c>
      <c r="V85" s="63">
        <v>31000</v>
      </c>
      <c r="W85" s="63" t="s">
        <v>197</v>
      </c>
      <c r="X85" s="63" t="s">
        <v>198</v>
      </c>
      <c r="Y85" s="63">
        <v>31001</v>
      </c>
      <c r="Z85" s="63" t="s">
        <v>199</v>
      </c>
      <c r="AA85" s="63" t="s">
        <v>200</v>
      </c>
      <c r="AB85" s="63" t="s">
        <v>58</v>
      </c>
      <c r="AC85" s="63" t="s">
        <v>59</v>
      </c>
      <c r="AD85" s="63" t="s">
        <v>60</v>
      </c>
      <c r="AE85" s="63" t="s">
        <v>61</v>
      </c>
      <c r="AF85" s="64">
        <v>1</v>
      </c>
      <c r="AG85" s="63" t="s">
        <v>62</v>
      </c>
      <c r="AH85" s="63" t="s">
        <v>63</v>
      </c>
      <c r="AI85" s="63" t="s">
        <v>38</v>
      </c>
      <c r="AJ85" s="64">
        <v>1</v>
      </c>
      <c r="AK85" s="64">
        <v>50745</v>
      </c>
      <c r="AL85" s="64">
        <v>1</v>
      </c>
      <c r="AM85" s="64">
        <v>20000</v>
      </c>
      <c r="AN85" s="64">
        <v>0</v>
      </c>
    </row>
    <row r="86" spans="1:40" ht="15" customHeight="1">
      <c r="A86" s="63" t="s">
        <v>40</v>
      </c>
      <c r="B86" s="63">
        <v>1400</v>
      </c>
      <c r="C86" s="63" t="s">
        <v>41</v>
      </c>
      <c r="D86" s="63" t="s">
        <v>42</v>
      </c>
      <c r="E86" s="63" t="s">
        <v>43</v>
      </c>
      <c r="F86" s="63" t="s">
        <v>44</v>
      </c>
      <c r="G86" s="63">
        <v>1402</v>
      </c>
      <c r="H86" s="63" t="s">
        <v>154</v>
      </c>
      <c r="I86" s="63" t="s">
        <v>155</v>
      </c>
      <c r="J86" s="63">
        <v>2045</v>
      </c>
      <c r="K86" s="63" t="s">
        <v>156</v>
      </c>
      <c r="L86" s="63" t="s">
        <v>157</v>
      </c>
      <c r="M86" s="63">
        <v>204500</v>
      </c>
      <c r="N86" s="63" t="s">
        <v>156</v>
      </c>
      <c r="O86" s="63" t="s">
        <v>157</v>
      </c>
      <c r="P86" s="63">
        <v>204500103</v>
      </c>
      <c r="Q86" s="63" t="s">
        <v>158</v>
      </c>
      <c r="R86" s="63" t="s">
        <v>159</v>
      </c>
      <c r="S86" s="63" t="s">
        <v>201</v>
      </c>
      <c r="T86" s="63" t="s">
        <v>202</v>
      </c>
      <c r="U86" s="63" t="s">
        <v>203</v>
      </c>
      <c r="V86" s="63">
        <v>30900</v>
      </c>
      <c r="W86" s="63" t="s">
        <v>204</v>
      </c>
      <c r="X86" s="63" t="s">
        <v>205</v>
      </c>
      <c r="Y86" s="63">
        <v>30903</v>
      </c>
      <c r="Z86" s="63" t="s">
        <v>206</v>
      </c>
      <c r="AA86" s="63" t="s">
        <v>207</v>
      </c>
      <c r="AB86" s="63" t="s">
        <v>58</v>
      </c>
      <c r="AC86" s="63" t="s">
        <v>59</v>
      </c>
      <c r="AD86" s="63" t="s">
        <v>60</v>
      </c>
      <c r="AE86" s="63" t="s">
        <v>61</v>
      </c>
      <c r="AF86" s="64">
        <v>1</v>
      </c>
      <c r="AG86" s="63" t="s">
        <v>62</v>
      </c>
      <c r="AH86" s="63" t="s">
        <v>63</v>
      </c>
      <c r="AI86" s="63" t="s">
        <v>38</v>
      </c>
      <c r="AJ86" s="64">
        <v>1</v>
      </c>
      <c r="AK86" s="64">
        <v>0</v>
      </c>
      <c r="AL86" s="64">
        <v>1</v>
      </c>
      <c r="AM86" s="64">
        <v>0</v>
      </c>
      <c r="AN86" s="64">
        <v>0</v>
      </c>
    </row>
    <row r="87" spans="1:40" ht="15" customHeight="1">
      <c r="A87" s="63" t="s">
        <v>40</v>
      </c>
      <c r="B87" s="63">
        <v>1400</v>
      </c>
      <c r="C87" s="63" t="s">
        <v>41</v>
      </c>
      <c r="D87" s="63" t="s">
        <v>42</v>
      </c>
      <c r="E87" s="63" t="s">
        <v>43</v>
      </c>
      <c r="F87" s="63" t="s">
        <v>44</v>
      </c>
      <c r="G87" s="63">
        <v>1402</v>
      </c>
      <c r="H87" s="63" t="s">
        <v>154</v>
      </c>
      <c r="I87" s="63" t="s">
        <v>155</v>
      </c>
      <c r="J87" s="63">
        <v>2045</v>
      </c>
      <c r="K87" s="63" t="s">
        <v>156</v>
      </c>
      <c r="L87" s="63" t="s">
        <v>157</v>
      </c>
      <c r="M87" s="63">
        <v>204500</v>
      </c>
      <c r="N87" s="63" t="s">
        <v>156</v>
      </c>
      <c r="O87" s="63" t="s">
        <v>157</v>
      </c>
      <c r="P87" s="63">
        <v>204500103</v>
      </c>
      <c r="Q87" s="63" t="s">
        <v>158</v>
      </c>
      <c r="R87" s="63" t="s">
        <v>159</v>
      </c>
      <c r="S87" s="63" t="s">
        <v>208</v>
      </c>
      <c r="T87" s="63" t="s">
        <v>209</v>
      </c>
      <c r="U87" s="63" t="s">
        <v>210</v>
      </c>
      <c r="V87" s="63">
        <v>37600</v>
      </c>
      <c r="W87" s="63" t="s">
        <v>133</v>
      </c>
      <c r="X87" s="63" t="s">
        <v>134</v>
      </c>
      <c r="Y87" s="63">
        <v>37601</v>
      </c>
      <c r="Z87" s="63" t="s">
        <v>100</v>
      </c>
      <c r="AA87" s="63" t="s">
        <v>101</v>
      </c>
      <c r="AB87" s="63" t="s">
        <v>58</v>
      </c>
      <c r="AC87" s="63" t="s">
        <v>59</v>
      </c>
      <c r="AD87" s="63" t="s">
        <v>60</v>
      </c>
      <c r="AE87" s="63" t="s">
        <v>61</v>
      </c>
      <c r="AF87" s="64">
        <v>1</v>
      </c>
      <c r="AG87" s="63" t="s">
        <v>62</v>
      </c>
      <c r="AH87" s="63" t="s">
        <v>63</v>
      </c>
      <c r="AI87" s="63" t="s">
        <v>38</v>
      </c>
      <c r="AJ87" s="64">
        <v>1</v>
      </c>
      <c r="AK87" s="64">
        <v>0</v>
      </c>
      <c r="AL87" s="64">
        <v>1</v>
      </c>
      <c r="AM87" s="64">
        <v>1</v>
      </c>
      <c r="AN87" s="64">
        <v>1</v>
      </c>
    </row>
    <row r="88" spans="1:40" ht="15" customHeight="1">
      <c r="A88" s="63" t="s">
        <v>40</v>
      </c>
      <c r="B88" s="63">
        <v>1400</v>
      </c>
      <c r="C88" s="63" t="s">
        <v>41</v>
      </c>
      <c r="D88" s="63" t="s">
        <v>42</v>
      </c>
      <c r="E88" s="63" t="s">
        <v>43</v>
      </c>
      <c r="F88" s="63" t="s">
        <v>44</v>
      </c>
      <c r="G88" s="63">
        <v>1402</v>
      </c>
      <c r="H88" s="63" t="s">
        <v>154</v>
      </c>
      <c r="I88" s="63" t="s">
        <v>155</v>
      </c>
      <c r="J88" s="63">
        <v>2045</v>
      </c>
      <c r="K88" s="63" t="s">
        <v>156</v>
      </c>
      <c r="L88" s="63" t="s">
        <v>157</v>
      </c>
      <c r="M88" s="63">
        <v>204500</v>
      </c>
      <c r="N88" s="63" t="s">
        <v>156</v>
      </c>
      <c r="O88" s="63" t="s">
        <v>157</v>
      </c>
      <c r="P88" s="63">
        <v>204500797</v>
      </c>
      <c r="Q88" s="63" t="s">
        <v>211</v>
      </c>
      <c r="R88" s="63" t="s">
        <v>212</v>
      </c>
      <c r="S88" s="63" t="s">
        <v>213</v>
      </c>
      <c r="T88" s="63" t="s">
        <v>214</v>
      </c>
      <c r="U88" s="63" t="s">
        <v>215</v>
      </c>
      <c r="V88" s="63">
        <v>33000</v>
      </c>
      <c r="W88" s="63" t="s">
        <v>216</v>
      </c>
      <c r="X88" s="63" t="s">
        <v>217</v>
      </c>
      <c r="Y88" s="63">
        <v>33001</v>
      </c>
      <c r="Z88" s="63" t="s">
        <v>216</v>
      </c>
      <c r="AA88" s="63" t="s">
        <v>217</v>
      </c>
      <c r="AB88" s="63" t="s">
        <v>58</v>
      </c>
      <c r="AC88" s="63" t="s">
        <v>59</v>
      </c>
      <c r="AD88" s="63" t="s">
        <v>60</v>
      </c>
      <c r="AE88" s="63" t="s">
        <v>61</v>
      </c>
      <c r="AF88" s="64">
        <v>1</v>
      </c>
      <c r="AG88" s="63" t="s">
        <v>62</v>
      </c>
      <c r="AH88" s="63" t="s">
        <v>63</v>
      </c>
      <c r="AI88" s="63" t="s">
        <v>38</v>
      </c>
      <c r="AJ88" s="64">
        <v>1</v>
      </c>
      <c r="AK88" s="64">
        <v>2167</v>
      </c>
      <c r="AL88" s="64">
        <v>0</v>
      </c>
      <c r="AM88" s="64">
        <v>0</v>
      </c>
      <c r="AN88" s="64">
        <v>0</v>
      </c>
    </row>
    <row r="89" spans="1:40" ht="15" customHeight="1">
      <c r="A89" s="63" t="s">
        <v>40</v>
      </c>
      <c r="B89" s="63">
        <v>1400</v>
      </c>
      <c r="C89" s="63" t="s">
        <v>41</v>
      </c>
      <c r="D89" s="63" t="s">
        <v>42</v>
      </c>
      <c r="E89" s="63" t="s">
        <v>43</v>
      </c>
      <c r="F89" s="63" t="s">
        <v>44</v>
      </c>
      <c r="G89" s="63">
        <v>1402</v>
      </c>
      <c r="H89" s="63" t="s">
        <v>154</v>
      </c>
      <c r="I89" s="63" t="s">
        <v>155</v>
      </c>
      <c r="J89" s="63">
        <v>2045</v>
      </c>
      <c r="K89" s="63" t="s">
        <v>156</v>
      </c>
      <c r="L89" s="63" t="s">
        <v>157</v>
      </c>
      <c r="M89" s="63">
        <v>204500</v>
      </c>
      <c r="N89" s="63" t="s">
        <v>156</v>
      </c>
      <c r="O89" s="63" t="s">
        <v>157</v>
      </c>
      <c r="P89" s="63">
        <v>204500902</v>
      </c>
      <c r="Q89" s="63" t="s">
        <v>218</v>
      </c>
      <c r="R89" s="63" t="s">
        <v>219</v>
      </c>
      <c r="S89" s="63" t="s">
        <v>220</v>
      </c>
      <c r="T89" s="63" t="s">
        <v>218</v>
      </c>
      <c r="U89" s="63" t="s">
        <v>219</v>
      </c>
      <c r="V89" s="63">
        <v>33000</v>
      </c>
      <c r="W89" s="63" t="s">
        <v>216</v>
      </c>
      <c r="X89" s="63" t="s">
        <v>217</v>
      </c>
      <c r="Y89" s="63">
        <v>33001</v>
      </c>
      <c r="Z89" s="63" t="s">
        <v>216</v>
      </c>
      <c r="AA89" s="63" t="s">
        <v>217</v>
      </c>
      <c r="AB89" s="63" t="s">
        <v>58</v>
      </c>
      <c r="AC89" s="63" t="s">
        <v>59</v>
      </c>
      <c r="AD89" s="63" t="s">
        <v>60</v>
      </c>
      <c r="AE89" s="63" t="s">
        <v>61</v>
      </c>
      <c r="AF89" s="64">
        <v>1</v>
      </c>
      <c r="AG89" s="63" t="s">
        <v>62</v>
      </c>
      <c r="AH89" s="63" t="s">
        <v>63</v>
      </c>
      <c r="AI89" s="63" t="s">
        <v>38</v>
      </c>
      <c r="AJ89" s="64">
        <v>1</v>
      </c>
      <c r="AK89" s="64">
        <v>-50745</v>
      </c>
      <c r="AL89" s="64">
        <v>0</v>
      </c>
      <c r="AM89" s="64">
        <v>0</v>
      </c>
      <c r="AN89" s="64">
        <v>0</v>
      </c>
    </row>
    <row r="90" spans="1:40" ht="15" customHeight="1">
      <c r="A90" s="63" t="s">
        <v>40</v>
      </c>
      <c r="B90" s="63">
        <v>1400</v>
      </c>
      <c r="C90" s="63" t="s">
        <v>41</v>
      </c>
      <c r="D90" s="63" t="s">
        <v>42</v>
      </c>
      <c r="E90" s="63" t="s">
        <v>43</v>
      </c>
      <c r="F90" s="63" t="s">
        <v>44</v>
      </c>
      <c r="G90" s="63">
        <v>1402</v>
      </c>
      <c r="H90" s="63" t="s">
        <v>154</v>
      </c>
      <c r="I90" s="63" t="s">
        <v>155</v>
      </c>
      <c r="J90" s="63">
        <v>2045</v>
      </c>
      <c r="K90" s="63" t="s">
        <v>156</v>
      </c>
      <c r="L90" s="63" t="s">
        <v>157</v>
      </c>
      <c r="M90" s="63">
        <v>204500</v>
      </c>
      <c r="N90" s="63" t="s">
        <v>156</v>
      </c>
      <c r="O90" s="63" t="s">
        <v>157</v>
      </c>
      <c r="P90" s="63">
        <v>204500911</v>
      </c>
      <c r="Q90" s="63" t="s">
        <v>221</v>
      </c>
      <c r="R90" s="63" t="s">
        <v>222</v>
      </c>
      <c r="S90" s="63" t="s">
        <v>223</v>
      </c>
      <c r="T90" s="63" t="s">
        <v>161</v>
      </c>
      <c r="U90" s="63" t="s">
        <v>162</v>
      </c>
      <c r="V90" s="63">
        <v>37700</v>
      </c>
      <c r="W90" s="63" t="s">
        <v>224</v>
      </c>
      <c r="X90" s="63" t="s">
        <v>225</v>
      </c>
      <c r="Y90" s="63">
        <v>37702</v>
      </c>
      <c r="Z90" s="63" t="s">
        <v>226</v>
      </c>
      <c r="AA90" s="63" t="s">
        <v>227</v>
      </c>
      <c r="AB90" s="63" t="s">
        <v>58</v>
      </c>
      <c r="AC90" s="63" t="s">
        <v>59</v>
      </c>
      <c r="AD90" s="63" t="s">
        <v>60</v>
      </c>
      <c r="AE90" s="63" t="s">
        <v>61</v>
      </c>
      <c r="AF90" s="64">
        <v>1</v>
      </c>
      <c r="AG90" s="63" t="s">
        <v>62</v>
      </c>
      <c r="AH90" s="63" t="s">
        <v>63</v>
      </c>
      <c r="AI90" s="63" t="s">
        <v>38</v>
      </c>
      <c r="AJ90" s="64">
        <v>1</v>
      </c>
      <c r="AK90" s="64">
        <v>-42</v>
      </c>
      <c r="AL90" s="64">
        <v>0</v>
      </c>
      <c r="AM90" s="64">
        <v>0</v>
      </c>
      <c r="AN90" s="64">
        <v>0</v>
      </c>
    </row>
    <row r="91" spans="1:40" ht="15" customHeight="1">
      <c r="A91" s="63" t="s">
        <v>40</v>
      </c>
      <c r="B91" s="63">
        <v>1400</v>
      </c>
      <c r="C91" s="63" t="s">
        <v>41</v>
      </c>
      <c r="D91" s="63" t="s">
        <v>42</v>
      </c>
      <c r="E91" s="63" t="s">
        <v>43</v>
      </c>
      <c r="F91" s="63" t="s">
        <v>44</v>
      </c>
      <c r="G91" s="63">
        <v>1402</v>
      </c>
      <c r="H91" s="63" t="s">
        <v>154</v>
      </c>
      <c r="I91" s="63" t="s">
        <v>155</v>
      </c>
      <c r="J91" s="63">
        <v>2059</v>
      </c>
      <c r="K91" s="63" t="s">
        <v>228</v>
      </c>
      <c r="L91" s="63" t="s">
        <v>229</v>
      </c>
      <c r="M91" s="63">
        <v>205901</v>
      </c>
      <c r="N91" s="63" t="s">
        <v>230</v>
      </c>
      <c r="O91" s="63" t="s">
        <v>231</v>
      </c>
      <c r="P91" s="63">
        <v>205901053</v>
      </c>
      <c r="Q91" s="63" t="s">
        <v>232</v>
      </c>
      <c r="R91" s="63" t="s">
        <v>233</v>
      </c>
      <c r="S91" s="63" t="s">
        <v>234</v>
      </c>
      <c r="T91" s="63" t="s">
        <v>235</v>
      </c>
      <c r="U91" s="63" t="s">
        <v>236</v>
      </c>
      <c r="V91" s="63">
        <v>31800</v>
      </c>
      <c r="W91" s="63" t="s">
        <v>102</v>
      </c>
      <c r="X91" s="63" t="s">
        <v>103</v>
      </c>
      <c r="Y91" s="63">
        <v>31801</v>
      </c>
      <c r="Z91" s="63" t="s">
        <v>237</v>
      </c>
      <c r="AA91" s="63" t="s">
        <v>238</v>
      </c>
      <c r="AB91" s="63" t="s">
        <v>58</v>
      </c>
      <c r="AC91" s="63" t="s">
        <v>59</v>
      </c>
      <c r="AD91" s="63" t="s">
        <v>60</v>
      </c>
      <c r="AE91" s="63" t="s">
        <v>61</v>
      </c>
      <c r="AF91" s="64">
        <v>1</v>
      </c>
      <c r="AG91" s="63" t="s">
        <v>62</v>
      </c>
      <c r="AH91" s="63" t="s">
        <v>63</v>
      </c>
      <c r="AI91" s="63" t="s">
        <v>38</v>
      </c>
      <c r="AJ91" s="64">
        <v>1</v>
      </c>
      <c r="AK91" s="64">
        <v>297</v>
      </c>
      <c r="AL91" s="64">
        <v>300</v>
      </c>
      <c r="AM91" s="64">
        <v>300</v>
      </c>
      <c r="AN91" s="64">
        <v>300</v>
      </c>
    </row>
    <row r="92" spans="1:40" ht="15" customHeight="1">
      <c r="A92" s="63" t="s">
        <v>40</v>
      </c>
      <c r="B92" s="63">
        <v>1400</v>
      </c>
      <c r="C92" s="63" t="s">
        <v>41</v>
      </c>
      <c r="D92" s="63" t="s">
        <v>42</v>
      </c>
      <c r="E92" s="63" t="s">
        <v>43</v>
      </c>
      <c r="F92" s="63" t="s">
        <v>44</v>
      </c>
      <c r="G92" s="63">
        <v>1402</v>
      </c>
      <c r="H92" s="63" t="s">
        <v>154</v>
      </c>
      <c r="I92" s="63" t="s">
        <v>155</v>
      </c>
      <c r="J92" s="63">
        <v>2801</v>
      </c>
      <c r="K92" s="63" t="s">
        <v>239</v>
      </c>
      <c r="L92" s="63" t="s">
        <v>240</v>
      </c>
      <c r="M92" s="63">
        <v>280180</v>
      </c>
      <c r="N92" s="63" t="s">
        <v>241</v>
      </c>
      <c r="O92" s="63" t="s">
        <v>242</v>
      </c>
      <c r="P92" s="63">
        <v>280180101</v>
      </c>
      <c r="Q92" s="63" t="s">
        <v>243</v>
      </c>
      <c r="R92" s="63" t="s">
        <v>244</v>
      </c>
      <c r="S92" s="63" t="s">
        <v>245</v>
      </c>
      <c r="T92" s="63" t="s">
        <v>246</v>
      </c>
      <c r="U92" s="63" t="s">
        <v>247</v>
      </c>
      <c r="V92" s="63">
        <v>30900</v>
      </c>
      <c r="W92" s="63" t="s">
        <v>204</v>
      </c>
      <c r="X92" s="63" t="s">
        <v>205</v>
      </c>
      <c r="Y92" s="63">
        <v>30909</v>
      </c>
      <c r="Z92" s="63" t="s">
        <v>175</v>
      </c>
      <c r="AA92" s="63" t="s">
        <v>176</v>
      </c>
      <c r="AB92" s="63" t="s">
        <v>58</v>
      </c>
      <c r="AC92" s="63" t="s">
        <v>59</v>
      </c>
      <c r="AD92" s="63" t="s">
        <v>60</v>
      </c>
      <c r="AE92" s="63" t="s">
        <v>61</v>
      </c>
      <c r="AF92" s="64">
        <v>1</v>
      </c>
      <c r="AG92" s="63" t="s">
        <v>62</v>
      </c>
      <c r="AH92" s="63" t="s">
        <v>63</v>
      </c>
      <c r="AI92" s="63" t="s">
        <v>38</v>
      </c>
      <c r="AJ92" s="64">
        <v>1</v>
      </c>
      <c r="AK92" s="64">
        <v>0</v>
      </c>
      <c r="AL92" s="64">
        <v>1</v>
      </c>
      <c r="AM92" s="64">
        <v>1</v>
      </c>
      <c r="AN92" s="64">
        <v>1</v>
      </c>
    </row>
    <row r="93" spans="1:40" ht="15" customHeight="1">
      <c r="A93" s="63" t="s">
        <v>40</v>
      </c>
      <c r="B93" s="63">
        <v>1400</v>
      </c>
      <c r="C93" s="63" t="s">
        <v>41</v>
      </c>
      <c r="D93" s="63" t="s">
        <v>42</v>
      </c>
      <c r="E93" s="63" t="s">
        <v>43</v>
      </c>
      <c r="F93" s="63" t="s">
        <v>44</v>
      </c>
      <c r="G93" s="63">
        <v>1402</v>
      </c>
      <c r="H93" s="63" t="s">
        <v>154</v>
      </c>
      <c r="I93" s="63" t="s">
        <v>155</v>
      </c>
      <c r="J93" s="63">
        <v>2801</v>
      </c>
      <c r="K93" s="63" t="s">
        <v>239</v>
      </c>
      <c r="L93" s="63" t="s">
        <v>240</v>
      </c>
      <c r="M93" s="63">
        <v>280180</v>
      </c>
      <c r="N93" s="63" t="s">
        <v>241</v>
      </c>
      <c r="O93" s="63" t="s">
        <v>242</v>
      </c>
      <c r="P93" s="63">
        <v>280180101</v>
      </c>
      <c r="Q93" s="63" t="s">
        <v>243</v>
      </c>
      <c r="R93" s="63" t="s">
        <v>244</v>
      </c>
      <c r="S93" s="63" t="s">
        <v>248</v>
      </c>
      <c r="T93" s="63" t="s">
        <v>249</v>
      </c>
      <c r="U93" s="63" t="s">
        <v>250</v>
      </c>
      <c r="V93" s="63">
        <v>31100</v>
      </c>
      <c r="W93" s="63" t="s">
        <v>251</v>
      </c>
      <c r="X93" s="63" t="s">
        <v>252</v>
      </c>
      <c r="Y93" s="63">
        <v>31101</v>
      </c>
      <c r="Z93" s="63" t="s">
        <v>253</v>
      </c>
      <c r="AA93" s="63" t="s">
        <v>254</v>
      </c>
      <c r="AB93" s="63" t="s">
        <v>58</v>
      </c>
      <c r="AC93" s="63" t="s">
        <v>59</v>
      </c>
      <c r="AD93" s="63" t="s">
        <v>60</v>
      </c>
      <c r="AE93" s="63" t="s">
        <v>61</v>
      </c>
      <c r="AF93" s="64">
        <v>1</v>
      </c>
      <c r="AG93" s="63" t="s">
        <v>62</v>
      </c>
      <c r="AH93" s="63" t="s">
        <v>63</v>
      </c>
      <c r="AI93" s="63" t="s">
        <v>38</v>
      </c>
      <c r="AJ93" s="64">
        <v>1</v>
      </c>
      <c r="AK93" s="64">
        <v>34476400</v>
      </c>
      <c r="AL93" s="64">
        <v>36200220</v>
      </c>
      <c r="AM93" s="64">
        <v>52468600</v>
      </c>
      <c r="AN93" s="64">
        <v>67050481</v>
      </c>
    </row>
    <row r="94" spans="1:40" ht="15" customHeight="1">
      <c r="A94" s="63" t="s">
        <v>40</v>
      </c>
      <c r="B94" s="63">
        <v>1400</v>
      </c>
      <c r="C94" s="63" t="s">
        <v>41</v>
      </c>
      <c r="D94" s="63" t="s">
        <v>42</v>
      </c>
      <c r="E94" s="63" t="s">
        <v>43</v>
      </c>
      <c r="F94" s="63" t="s">
        <v>44</v>
      </c>
      <c r="G94" s="63">
        <v>1402</v>
      </c>
      <c r="H94" s="63" t="s">
        <v>154</v>
      </c>
      <c r="I94" s="63" t="s">
        <v>155</v>
      </c>
      <c r="J94" s="63">
        <v>2801</v>
      </c>
      <c r="K94" s="63" t="s">
        <v>239</v>
      </c>
      <c r="L94" s="63" t="s">
        <v>240</v>
      </c>
      <c r="M94" s="63">
        <v>280180</v>
      </c>
      <c r="N94" s="63" t="s">
        <v>241</v>
      </c>
      <c r="O94" s="63" t="s">
        <v>242</v>
      </c>
      <c r="P94" s="63">
        <v>280180101</v>
      </c>
      <c r="Q94" s="63" t="s">
        <v>243</v>
      </c>
      <c r="R94" s="63" t="s">
        <v>244</v>
      </c>
      <c r="S94" s="63" t="s">
        <v>255</v>
      </c>
      <c r="T94" s="63" t="s">
        <v>256</v>
      </c>
      <c r="U94" s="63" t="s">
        <v>257</v>
      </c>
      <c r="V94" s="63">
        <v>31100</v>
      </c>
      <c r="W94" s="63" t="s">
        <v>251</v>
      </c>
      <c r="X94" s="63" t="s">
        <v>252</v>
      </c>
      <c r="Y94" s="63">
        <v>31101</v>
      </c>
      <c r="Z94" s="63" t="s">
        <v>253</v>
      </c>
      <c r="AA94" s="63" t="s">
        <v>254</v>
      </c>
      <c r="AB94" s="63" t="s">
        <v>58</v>
      </c>
      <c r="AC94" s="63" t="s">
        <v>59</v>
      </c>
      <c r="AD94" s="63" t="s">
        <v>60</v>
      </c>
      <c r="AE94" s="63" t="s">
        <v>61</v>
      </c>
      <c r="AF94" s="64">
        <v>1</v>
      </c>
      <c r="AG94" s="63" t="s">
        <v>62</v>
      </c>
      <c r="AH94" s="63" t="s">
        <v>63</v>
      </c>
      <c r="AI94" s="63" t="s">
        <v>38</v>
      </c>
      <c r="AJ94" s="64">
        <v>1</v>
      </c>
      <c r="AK94" s="64">
        <v>151400</v>
      </c>
      <c r="AL94" s="64">
        <v>158970</v>
      </c>
      <c r="AM94" s="64">
        <v>158970</v>
      </c>
      <c r="AN94" s="64">
        <v>165375</v>
      </c>
    </row>
    <row r="95" spans="1:40" ht="15" customHeight="1">
      <c r="A95" s="63" t="s">
        <v>40</v>
      </c>
      <c r="B95" s="63">
        <v>1400</v>
      </c>
      <c r="C95" s="63" t="s">
        <v>41</v>
      </c>
      <c r="D95" s="63" t="s">
        <v>42</v>
      </c>
      <c r="E95" s="63" t="s">
        <v>43</v>
      </c>
      <c r="F95" s="63" t="s">
        <v>44</v>
      </c>
      <c r="G95" s="63">
        <v>1402</v>
      </c>
      <c r="H95" s="63" t="s">
        <v>154</v>
      </c>
      <c r="I95" s="63" t="s">
        <v>155</v>
      </c>
      <c r="J95" s="63">
        <v>2801</v>
      </c>
      <c r="K95" s="63" t="s">
        <v>239</v>
      </c>
      <c r="L95" s="63" t="s">
        <v>240</v>
      </c>
      <c r="M95" s="63">
        <v>280180</v>
      </c>
      <c r="N95" s="63" t="s">
        <v>241</v>
      </c>
      <c r="O95" s="63" t="s">
        <v>242</v>
      </c>
      <c r="P95" s="63">
        <v>280180101</v>
      </c>
      <c r="Q95" s="63" t="s">
        <v>243</v>
      </c>
      <c r="R95" s="63" t="s">
        <v>244</v>
      </c>
      <c r="S95" s="63" t="s">
        <v>258</v>
      </c>
      <c r="T95" s="63" t="s">
        <v>259</v>
      </c>
      <c r="U95" s="63" t="s">
        <v>260</v>
      </c>
      <c r="V95" s="63">
        <v>30900</v>
      </c>
      <c r="W95" s="63" t="s">
        <v>204</v>
      </c>
      <c r="X95" s="63" t="s">
        <v>205</v>
      </c>
      <c r="Y95" s="63">
        <v>30903</v>
      </c>
      <c r="Z95" s="63" t="s">
        <v>206</v>
      </c>
      <c r="AA95" s="63" t="s">
        <v>207</v>
      </c>
      <c r="AB95" s="63" t="s">
        <v>58</v>
      </c>
      <c r="AC95" s="63" t="s">
        <v>59</v>
      </c>
      <c r="AD95" s="63" t="s">
        <v>60</v>
      </c>
      <c r="AE95" s="63" t="s">
        <v>61</v>
      </c>
      <c r="AF95" s="64">
        <v>1</v>
      </c>
      <c r="AG95" s="63" t="s">
        <v>62</v>
      </c>
      <c r="AH95" s="63" t="s">
        <v>63</v>
      </c>
      <c r="AI95" s="63" t="s">
        <v>38</v>
      </c>
      <c r="AJ95" s="64">
        <v>1</v>
      </c>
      <c r="AK95" s="64">
        <v>71080600</v>
      </c>
      <c r="AL95" s="64">
        <v>131080600</v>
      </c>
      <c r="AM95" s="64">
        <v>123153600</v>
      </c>
      <c r="AN95" s="64">
        <v>15232300</v>
      </c>
    </row>
    <row r="96" spans="1:40" ht="15" customHeight="1">
      <c r="A96" s="63" t="s">
        <v>40</v>
      </c>
      <c r="B96" s="63">
        <v>1400</v>
      </c>
      <c r="C96" s="63" t="s">
        <v>41</v>
      </c>
      <c r="D96" s="63" t="s">
        <v>42</v>
      </c>
      <c r="E96" s="63" t="s">
        <v>43</v>
      </c>
      <c r="F96" s="63" t="s">
        <v>44</v>
      </c>
      <c r="G96" s="63">
        <v>1402</v>
      </c>
      <c r="H96" s="63" t="s">
        <v>154</v>
      </c>
      <c r="I96" s="63" t="s">
        <v>155</v>
      </c>
      <c r="J96" s="63">
        <v>2801</v>
      </c>
      <c r="K96" s="63" t="s">
        <v>239</v>
      </c>
      <c r="L96" s="63" t="s">
        <v>240</v>
      </c>
      <c r="M96" s="63">
        <v>280180</v>
      </c>
      <c r="N96" s="63" t="s">
        <v>241</v>
      </c>
      <c r="O96" s="63" t="s">
        <v>242</v>
      </c>
      <c r="P96" s="63">
        <v>280180800</v>
      </c>
      <c r="Q96" s="63" t="s">
        <v>261</v>
      </c>
      <c r="R96" s="63" t="s">
        <v>262</v>
      </c>
      <c r="S96" s="63" t="s">
        <v>263</v>
      </c>
      <c r="T96" s="63" t="s">
        <v>264</v>
      </c>
      <c r="U96" s="63" t="s">
        <v>265</v>
      </c>
      <c r="V96" s="63">
        <v>30900</v>
      </c>
      <c r="W96" s="63" t="s">
        <v>204</v>
      </c>
      <c r="X96" s="63" t="s">
        <v>205</v>
      </c>
      <c r="Y96" s="63">
        <v>30901</v>
      </c>
      <c r="Z96" s="63" t="s">
        <v>266</v>
      </c>
      <c r="AA96" s="63" t="s">
        <v>267</v>
      </c>
      <c r="AB96" s="63" t="s">
        <v>58</v>
      </c>
      <c r="AC96" s="63" t="s">
        <v>59</v>
      </c>
      <c r="AD96" s="63" t="s">
        <v>60</v>
      </c>
      <c r="AE96" s="63" t="s">
        <v>61</v>
      </c>
      <c r="AF96" s="64">
        <v>1</v>
      </c>
      <c r="AG96" s="63" t="s">
        <v>62</v>
      </c>
      <c r="AH96" s="63" t="s">
        <v>63</v>
      </c>
      <c r="AI96" s="63" t="s">
        <v>38</v>
      </c>
      <c r="AJ96" s="64">
        <v>1</v>
      </c>
      <c r="AK96" s="64">
        <v>62636</v>
      </c>
      <c r="AL96" s="64">
        <v>63379</v>
      </c>
      <c r="AM96" s="64">
        <v>75000</v>
      </c>
      <c r="AN96" s="64">
        <v>75000</v>
      </c>
    </row>
    <row r="97" spans="1:40" ht="15" customHeight="1">
      <c r="A97" s="63" t="s">
        <v>40</v>
      </c>
      <c r="B97" s="63">
        <v>1400</v>
      </c>
      <c r="C97" s="63" t="s">
        <v>41</v>
      </c>
      <c r="D97" s="63" t="s">
        <v>42</v>
      </c>
      <c r="E97" s="63" t="s">
        <v>43</v>
      </c>
      <c r="F97" s="63" t="s">
        <v>44</v>
      </c>
      <c r="G97" s="63">
        <v>1402</v>
      </c>
      <c r="H97" s="63" t="s">
        <v>154</v>
      </c>
      <c r="I97" s="63" t="s">
        <v>155</v>
      </c>
      <c r="J97" s="63">
        <v>4801</v>
      </c>
      <c r="K97" s="63" t="s">
        <v>268</v>
      </c>
      <c r="L97" s="63" t="s">
        <v>269</v>
      </c>
      <c r="M97" s="63">
        <v>480180</v>
      </c>
      <c r="N97" s="63" t="s">
        <v>241</v>
      </c>
      <c r="O97" s="63" t="s">
        <v>242</v>
      </c>
      <c r="P97" s="63">
        <v>480180800</v>
      </c>
      <c r="Q97" s="63" t="s">
        <v>261</v>
      </c>
      <c r="R97" s="63" t="s">
        <v>262</v>
      </c>
      <c r="S97" s="63" t="s">
        <v>270</v>
      </c>
      <c r="T97" s="63" t="s">
        <v>271</v>
      </c>
      <c r="U97" s="63" t="s">
        <v>272</v>
      </c>
      <c r="V97" s="63">
        <v>41600</v>
      </c>
      <c r="W97" s="63" t="s">
        <v>273</v>
      </c>
      <c r="X97" s="63" t="s">
        <v>274</v>
      </c>
      <c r="Y97" s="63">
        <v>41601</v>
      </c>
      <c r="Z97" s="63" t="s">
        <v>273</v>
      </c>
      <c r="AA97" s="63" t="s">
        <v>274</v>
      </c>
      <c r="AB97" s="63" t="s">
        <v>58</v>
      </c>
      <c r="AC97" s="63" t="s">
        <v>59</v>
      </c>
      <c r="AD97" s="63" t="s">
        <v>60</v>
      </c>
      <c r="AE97" s="63" t="s">
        <v>275</v>
      </c>
      <c r="AF97" s="64">
        <v>2</v>
      </c>
      <c r="AG97" s="63" t="s">
        <v>276</v>
      </c>
      <c r="AH97" s="63" t="s">
        <v>277</v>
      </c>
      <c r="AI97" s="63" t="s">
        <v>278</v>
      </c>
      <c r="AJ97" s="64">
        <v>2</v>
      </c>
      <c r="AK97" s="64">
        <v>33043</v>
      </c>
      <c r="AL97" s="64">
        <v>900300</v>
      </c>
      <c r="AM97" s="64">
        <v>580387</v>
      </c>
      <c r="AN97" s="64">
        <v>722700</v>
      </c>
    </row>
    <row r="98" spans="1:40" ht="15" customHeight="1">
      <c r="A98" s="63" t="s">
        <v>40</v>
      </c>
      <c r="B98" s="63">
        <v>1400</v>
      </c>
      <c r="C98" s="63" t="s">
        <v>41</v>
      </c>
      <c r="D98" s="63" t="s">
        <v>42</v>
      </c>
      <c r="E98" s="63" t="s">
        <v>43</v>
      </c>
      <c r="F98" s="63" t="s">
        <v>44</v>
      </c>
      <c r="G98" s="63">
        <v>1402</v>
      </c>
      <c r="H98" s="63" t="s">
        <v>154</v>
      </c>
      <c r="I98" s="63" t="s">
        <v>155</v>
      </c>
      <c r="J98" s="63">
        <v>5465</v>
      </c>
      <c r="K98" s="63" t="s">
        <v>279</v>
      </c>
      <c r="L98" s="63" t="s">
        <v>280</v>
      </c>
      <c r="M98" s="63">
        <v>546501</v>
      </c>
      <c r="N98" s="63" t="s">
        <v>281</v>
      </c>
      <c r="O98" s="63" t="s">
        <v>282</v>
      </c>
      <c r="P98" s="63">
        <v>546501190</v>
      </c>
      <c r="Q98" s="63" t="s">
        <v>283</v>
      </c>
      <c r="R98" s="63" t="s">
        <v>284</v>
      </c>
      <c r="S98" s="63" t="s">
        <v>285</v>
      </c>
      <c r="T98" s="63" t="s">
        <v>286</v>
      </c>
      <c r="U98" s="63" t="s">
        <v>287</v>
      </c>
      <c r="V98" s="63">
        <v>42200</v>
      </c>
      <c r="W98" s="63" t="s">
        <v>288</v>
      </c>
      <c r="X98" s="63" t="s">
        <v>289</v>
      </c>
      <c r="Y98" s="63">
        <v>42201</v>
      </c>
      <c r="Z98" s="63" t="s">
        <v>288</v>
      </c>
      <c r="AA98" s="63" t="s">
        <v>289</v>
      </c>
      <c r="AB98" s="63" t="s">
        <v>58</v>
      </c>
      <c r="AC98" s="63" t="s">
        <v>59</v>
      </c>
      <c r="AD98" s="63" t="s">
        <v>60</v>
      </c>
      <c r="AE98" s="63" t="s">
        <v>61</v>
      </c>
      <c r="AF98" s="64">
        <v>1</v>
      </c>
      <c r="AG98" s="63" t="s">
        <v>62</v>
      </c>
      <c r="AH98" s="63" t="s">
        <v>63</v>
      </c>
      <c r="AI98" s="63" t="s">
        <v>278</v>
      </c>
      <c r="AJ98" s="64">
        <v>2</v>
      </c>
      <c r="AK98" s="64">
        <v>4000000</v>
      </c>
      <c r="AL98" s="64">
        <v>1</v>
      </c>
      <c r="AM98" s="64">
        <v>1</v>
      </c>
      <c r="AN98" s="64">
        <v>1</v>
      </c>
    </row>
    <row r="99" spans="1:40" ht="15" customHeight="1">
      <c r="A99" s="63" t="s">
        <v>40</v>
      </c>
      <c r="B99" s="63">
        <v>1400</v>
      </c>
      <c r="C99" s="63" t="s">
        <v>41</v>
      </c>
      <c r="D99" s="63" t="s">
        <v>42</v>
      </c>
      <c r="E99" s="63" t="s">
        <v>43</v>
      </c>
      <c r="F99" s="63" t="s">
        <v>44</v>
      </c>
      <c r="G99" s="63">
        <v>1402</v>
      </c>
      <c r="H99" s="63" t="s">
        <v>154</v>
      </c>
      <c r="I99" s="63" t="s">
        <v>155</v>
      </c>
      <c r="J99" s="63">
        <v>6801</v>
      </c>
      <c r="K99" s="63" t="s">
        <v>290</v>
      </c>
      <c r="L99" s="63" t="s">
        <v>291</v>
      </c>
      <c r="M99" s="63">
        <v>680100</v>
      </c>
      <c r="N99" s="63" t="s">
        <v>290</v>
      </c>
      <c r="O99" s="63" t="s">
        <v>291</v>
      </c>
      <c r="P99" s="63">
        <v>680100190</v>
      </c>
      <c r="Q99" s="63" t="s">
        <v>292</v>
      </c>
      <c r="R99" s="63" t="s">
        <v>293</v>
      </c>
      <c r="S99" s="63" t="s">
        <v>294</v>
      </c>
      <c r="T99" s="63" t="s">
        <v>295</v>
      </c>
      <c r="U99" s="63" t="s">
        <v>296</v>
      </c>
      <c r="V99" s="63">
        <v>50200</v>
      </c>
      <c r="W99" s="63" t="s">
        <v>149</v>
      </c>
      <c r="X99" s="63" t="s">
        <v>150</v>
      </c>
      <c r="Y99" s="63">
        <v>50201</v>
      </c>
      <c r="Z99" s="63" t="s">
        <v>151</v>
      </c>
      <c r="AA99" s="63" t="s">
        <v>152</v>
      </c>
      <c r="AB99" s="63" t="s">
        <v>58</v>
      </c>
      <c r="AC99" s="63" t="s">
        <v>59</v>
      </c>
      <c r="AD99" s="63" t="s">
        <v>60</v>
      </c>
      <c r="AE99" s="63" t="s">
        <v>61</v>
      </c>
      <c r="AF99" s="64">
        <v>1</v>
      </c>
      <c r="AG99" s="63" t="s">
        <v>62</v>
      </c>
      <c r="AH99" s="63" t="s">
        <v>63</v>
      </c>
      <c r="AI99" s="63" t="s">
        <v>153</v>
      </c>
      <c r="AJ99" s="64">
        <v>3</v>
      </c>
      <c r="AK99" s="64">
        <v>0</v>
      </c>
      <c r="AL99" s="64">
        <v>1</v>
      </c>
      <c r="AM99" s="64">
        <v>1</v>
      </c>
      <c r="AN99" s="64">
        <v>1</v>
      </c>
    </row>
    <row r="100" spans="1:40" ht="15" customHeight="1">
      <c r="A100" s="63" t="s">
        <v>40</v>
      </c>
      <c r="B100" s="63">
        <v>1400</v>
      </c>
      <c r="C100" s="63" t="s">
        <v>41</v>
      </c>
      <c r="D100" s="63" t="s">
        <v>42</v>
      </c>
      <c r="E100" s="63" t="s">
        <v>43</v>
      </c>
      <c r="F100" s="63" t="s">
        <v>44</v>
      </c>
      <c r="G100" s="63">
        <v>1402</v>
      </c>
      <c r="H100" s="63" t="s">
        <v>154</v>
      </c>
      <c r="I100" s="63" t="s">
        <v>155</v>
      </c>
      <c r="J100" s="63">
        <v>6801</v>
      </c>
      <c r="K100" s="63" t="s">
        <v>290</v>
      </c>
      <c r="L100" s="63" t="s">
        <v>291</v>
      </c>
      <c r="M100" s="63">
        <v>680100</v>
      </c>
      <c r="N100" s="63" t="s">
        <v>290</v>
      </c>
      <c r="O100" s="63" t="s">
        <v>291</v>
      </c>
      <c r="P100" s="63">
        <v>680100190</v>
      </c>
      <c r="Q100" s="63" t="s">
        <v>292</v>
      </c>
      <c r="R100" s="63" t="s">
        <v>293</v>
      </c>
      <c r="S100" s="63" t="s">
        <v>297</v>
      </c>
      <c r="T100" s="63" t="s">
        <v>298</v>
      </c>
      <c r="U100" s="63" t="s">
        <v>299</v>
      </c>
      <c r="V100" s="63">
        <v>50200</v>
      </c>
      <c r="W100" s="63" t="s">
        <v>149</v>
      </c>
      <c r="X100" s="63" t="s">
        <v>150</v>
      </c>
      <c r="Y100" s="63">
        <v>50201</v>
      </c>
      <c r="Z100" s="63" t="s">
        <v>151</v>
      </c>
      <c r="AA100" s="63" t="s">
        <v>152</v>
      </c>
      <c r="AB100" s="63" t="s">
        <v>58</v>
      </c>
      <c r="AC100" s="63" t="s">
        <v>59</v>
      </c>
      <c r="AD100" s="63" t="s">
        <v>60</v>
      </c>
      <c r="AE100" s="63" t="s">
        <v>61</v>
      </c>
      <c r="AF100" s="64">
        <v>1</v>
      </c>
      <c r="AG100" s="63" t="s">
        <v>62</v>
      </c>
      <c r="AH100" s="63" t="s">
        <v>63</v>
      </c>
      <c r="AI100" s="63" t="s">
        <v>153</v>
      </c>
      <c r="AJ100" s="64">
        <v>3</v>
      </c>
      <c r="AK100" s="64">
        <v>0</v>
      </c>
      <c r="AL100" s="64">
        <v>1</v>
      </c>
      <c r="AM100" s="64">
        <v>1</v>
      </c>
      <c r="AN100" s="64">
        <v>1</v>
      </c>
    </row>
    <row r="101" spans="1:40" ht="15" customHeight="1">
      <c r="A101" s="63" t="s">
        <v>40</v>
      </c>
      <c r="B101" s="63">
        <v>1400</v>
      </c>
      <c r="C101" s="63" t="s">
        <v>41</v>
      </c>
      <c r="D101" s="63" t="s">
        <v>42</v>
      </c>
      <c r="E101" s="63" t="s">
        <v>43</v>
      </c>
      <c r="F101" s="63" t="s">
        <v>44</v>
      </c>
      <c r="G101" s="63">
        <v>1402</v>
      </c>
      <c r="H101" s="63" t="s">
        <v>154</v>
      </c>
      <c r="I101" s="63" t="s">
        <v>155</v>
      </c>
      <c r="J101" s="63">
        <v>6801</v>
      </c>
      <c r="K101" s="63" t="s">
        <v>290</v>
      </c>
      <c r="L101" s="63" t="s">
        <v>291</v>
      </c>
      <c r="M101" s="63">
        <v>680100</v>
      </c>
      <c r="N101" s="63" t="s">
        <v>290</v>
      </c>
      <c r="O101" s="63" t="s">
        <v>291</v>
      </c>
      <c r="P101" s="63">
        <v>680100800</v>
      </c>
      <c r="Q101" s="63" t="s">
        <v>300</v>
      </c>
      <c r="R101" s="63" t="s">
        <v>301</v>
      </c>
      <c r="S101" s="63" t="s">
        <v>302</v>
      </c>
      <c r="T101" s="63" t="s">
        <v>303</v>
      </c>
      <c r="U101" s="63" t="s">
        <v>304</v>
      </c>
      <c r="V101" s="63">
        <v>50200</v>
      </c>
      <c r="W101" s="63" t="s">
        <v>149</v>
      </c>
      <c r="X101" s="63" t="s">
        <v>150</v>
      </c>
      <c r="Y101" s="63">
        <v>50201</v>
      </c>
      <c r="Z101" s="63" t="s">
        <v>151</v>
      </c>
      <c r="AA101" s="63" t="s">
        <v>152</v>
      </c>
      <c r="AB101" s="63" t="s">
        <v>58</v>
      </c>
      <c r="AC101" s="63" t="s">
        <v>59</v>
      </c>
      <c r="AD101" s="63" t="s">
        <v>60</v>
      </c>
      <c r="AE101" s="63" t="s">
        <v>61</v>
      </c>
      <c r="AF101" s="64">
        <v>1</v>
      </c>
      <c r="AG101" s="63" t="s">
        <v>62</v>
      </c>
      <c r="AH101" s="63" t="s">
        <v>63</v>
      </c>
      <c r="AI101" s="63" t="s">
        <v>153</v>
      </c>
      <c r="AJ101" s="64">
        <v>3</v>
      </c>
      <c r="AK101" s="64">
        <v>0</v>
      </c>
      <c r="AL101" s="64">
        <v>1</v>
      </c>
      <c r="AM101" s="64">
        <v>0</v>
      </c>
      <c r="AN101" s="64">
        <v>0</v>
      </c>
    </row>
    <row r="102" spans="1:40" ht="15" customHeight="1">
      <c r="A102" s="63" t="s">
        <v>40</v>
      </c>
      <c r="B102" s="63">
        <v>1400</v>
      </c>
      <c r="C102" s="63" t="s">
        <v>41</v>
      </c>
      <c r="D102" s="63" t="s">
        <v>42</v>
      </c>
      <c r="E102" s="63" t="s">
        <v>43</v>
      </c>
      <c r="F102" s="63" t="s">
        <v>44</v>
      </c>
      <c r="G102" s="63">
        <v>1403</v>
      </c>
      <c r="H102" s="63" t="s">
        <v>305</v>
      </c>
      <c r="I102" s="63" t="s">
        <v>306</v>
      </c>
      <c r="J102" s="63">
        <v>2801</v>
      </c>
      <c r="K102" s="63" t="s">
        <v>239</v>
      </c>
      <c r="L102" s="63" t="s">
        <v>240</v>
      </c>
      <c r="M102" s="63">
        <v>280105</v>
      </c>
      <c r="N102" s="63" t="s">
        <v>307</v>
      </c>
      <c r="O102" s="63" t="s">
        <v>308</v>
      </c>
      <c r="P102" s="63">
        <v>280105800</v>
      </c>
      <c r="Q102" s="63" t="s">
        <v>261</v>
      </c>
      <c r="R102" s="63" t="s">
        <v>262</v>
      </c>
      <c r="S102" s="63" t="s">
        <v>309</v>
      </c>
      <c r="T102" s="63" t="s">
        <v>310</v>
      </c>
      <c r="U102" s="63" t="s">
        <v>311</v>
      </c>
      <c r="V102" s="63">
        <v>30900</v>
      </c>
      <c r="W102" s="63" t="s">
        <v>204</v>
      </c>
      <c r="X102" s="63" t="s">
        <v>205</v>
      </c>
      <c r="Y102" s="63">
        <v>30903</v>
      </c>
      <c r="Z102" s="63" t="s">
        <v>206</v>
      </c>
      <c r="AA102" s="63" t="s">
        <v>207</v>
      </c>
      <c r="AB102" s="63" t="s">
        <v>58</v>
      </c>
      <c r="AC102" s="63" t="s">
        <v>59</v>
      </c>
      <c r="AD102" s="63" t="s">
        <v>60</v>
      </c>
      <c r="AE102" s="63" t="s">
        <v>61</v>
      </c>
      <c r="AF102" s="64">
        <v>1</v>
      </c>
      <c r="AG102" s="63" t="s">
        <v>62</v>
      </c>
      <c r="AH102" s="63" t="s">
        <v>63</v>
      </c>
      <c r="AI102" s="63" t="s">
        <v>38</v>
      </c>
      <c r="AJ102" s="64">
        <v>1</v>
      </c>
      <c r="AK102" s="64">
        <v>0</v>
      </c>
      <c r="AL102" s="64">
        <v>0</v>
      </c>
      <c r="AM102" s="64">
        <v>0</v>
      </c>
      <c r="AN102" s="64">
        <v>31300</v>
      </c>
    </row>
    <row r="103" spans="1:40" ht="15" customHeight="1">
      <c r="A103" s="63" t="s">
        <v>40</v>
      </c>
      <c r="B103" s="63">
        <v>1400</v>
      </c>
      <c r="C103" s="63" t="s">
        <v>41</v>
      </c>
      <c r="D103" s="63" t="s">
        <v>42</v>
      </c>
      <c r="E103" s="63" t="s">
        <v>43</v>
      </c>
      <c r="F103" s="63" t="s">
        <v>44</v>
      </c>
      <c r="G103" s="63">
        <v>1403</v>
      </c>
      <c r="H103" s="63" t="s">
        <v>305</v>
      </c>
      <c r="I103" s="63" t="s">
        <v>306</v>
      </c>
      <c r="J103" s="63">
        <v>2801</v>
      </c>
      <c r="K103" s="63" t="s">
        <v>239</v>
      </c>
      <c r="L103" s="63" t="s">
        <v>240</v>
      </c>
      <c r="M103" s="63">
        <v>280105</v>
      </c>
      <c r="N103" s="63" t="s">
        <v>307</v>
      </c>
      <c r="O103" s="63" t="s">
        <v>308</v>
      </c>
      <c r="P103" s="63">
        <v>280105902</v>
      </c>
      <c r="Q103" s="63" t="s">
        <v>312</v>
      </c>
      <c r="R103" s="63" t="s">
        <v>313</v>
      </c>
      <c r="S103" s="63" t="s">
        <v>314</v>
      </c>
      <c r="T103" s="63" t="s">
        <v>315</v>
      </c>
      <c r="U103" s="63" t="s">
        <v>313</v>
      </c>
      <c r="V103" s="63">
        <v>33000</v>
      </c>
      <c r="W103" s="63" t="s">
        <v>216</v>
      </c>
      <c r="X103" s="63" t="s">
        <v>217</v>
      </c>
      <c r="Y103" s="63">
        <v>33001</v>
      </c>
      <c r="Z103" s="63" t="s">
        <v>216</v>
      </c>
      <c r="AA103" s="63" t="s">
        <v>217</v>
      </c>
      <c r="AB103" s="63" t="s">
        <v>58</v>
      </c>
      <c r="AC103" s="63" t="s">
        <v>59</v>
      </c>
      <c r="AD103" s="63" t="s">
        <v>60</v>
      </c>
      <c r="AE103" s="63" t="s">
        <v>61</v>
      </c>
      <c r="AF103" s="64">
        <v>1</v>
      </c>
      <c r="AG103" s="63" t="s">
        <v>62</v>
      </c>
      <c r="AH103" s="63" t="s">
        <v>63</v>
      </c>
      <c r="AI103" s="63" t="s">
        <v>38</v>
      </c>
      <c r="AJ103" s="64">
        <v>1</v>
      </c>
      <c r="AK103" s="64">
        <v>0</v>
      </c>
      <c r="AL103" s="64">
        <v>0</v>
      </c>
      <c r="AM103" s="64">
        <v>0</v>
      </c>
      <c r="AN103" s="64">
        <v>-31300</v>
      </c>
    </row>
    <row r="104" spans="1:40" ht="15" customHeight="1">
      <c r="A104" s="63" t="s">
        <v>40</v>
      </c>
      <c r="B104" s="63">
        <v>1400</v>
      </c>
      <c r="C104" s="63" t="s">
        <v>41</v>
      </c>
      <c r="D104" s="63" t="s">
        <v>42</v>
      </c>
      <c r="E104" s="63" t="s">
        <v>43</v>
      </c>
      <c r="F104" s="63" t="s">
        <v>44</v>
      </c>
      <c r="G104" s="63">
        <v>1403</v>
      </c>
      <c r="H104" s="63" t="s">
        <v>305</v>
      </c>
      <c r="I104" s="63" t="s">
        <v>306</v>
      </c>
      <c r="J104" s="63">
        <v>2801</v>
      </c>
      <c r="K104" s="63" t="s">
        <v>239</v>
      </c>
      <c r="L104" s="63" t="s">
        <v>240</v>
      </c>
      <c r="M104" s="63">
        <v>280180</v>
      </c>
      <c r="N104" s="63" t="s">
        <v>241</v>
      </c>
      <c r="O104" s="63" t="s">
        <v>242</v>
      </c>
      <c r="P104" s="63">
        <v>280180101</v>
      </c>
      <c r="Q104" s="63" t="s">
        <v>243</v>
      </c>
      <c r="R104" s="63" t="s">
        <v>244</v>
      </c>
      <c r="S104" s="63" t="s">
        <v>316</v>
      </c>
      <c r="T104" s="63" t="s">
        <v>317</v>
      </c>
      <c r="U104" s="63" t="s">
        <v>318</v>
      </c>
      <c r="V104" s="63">
        <v>31100</v>
      </c>
      <c r="W104" s="63" t="s">
        <v>251</v>
      </c>
      <c r="X104" s="63" t="s">
        <v>252</v>
      </c>
      <c r="Y104" s="63">
        <v>31101</v>
      </c>
      <c r="Z104" s="63" t="s">
        <v>253</v>
      </c>
      <c r="AA104" s="63" t="s">
        <v>254</v>
      </c>
      <c r="AB104" s="63" t="s">
        <v>58</v>
      </c>
      <c r="AC104" s="63" t="s">
        <v>59</v>
      </c>
      <c r="AD104" s="63" t="s">
        <v>60</v>
      </c>
      <c r="AE104" s="63" t="s">
        <v>61</v>
      </c>
      <c r="AF104" s="64">
        <v>1</v>
      </c>
      <c r="AG104" s="63" t="s">
        <v>62</v>
      </c>
      <c r="AH104" s="63" t="s">
        <v>63</v>
      </c>
      <c r="AI104" s="63" t="s">
        <v>38</v>
      </c>
      <c r="AJ104" s="64">
        <v>1</v>
      </c>
      <c r="AK104" s="64">
        <v>0</v>
      </c>
      <c r="AL104" s="64">
        <v>1</v>
      </c>
      <c r="AM104" s="64">
        <v>1</v>
      </c>
      <c r="AN104" s="64">
        <v>1</v>
      </c>
    </row>
    <row r="105" spans="1:40" ht="15" customHeight="1">
      <c r="A105" s="63" t="s">
        <v>40</v>
      </c>
      <c r="B105" s="63">
        <v>1400</v>
      </c>
      <c r="C105" s="63" t="s">
        <v>41</v>
      </c>
      <c r="D105" s="63" t="s">
        <v>42</v>
      </c>
      <c r="E105" s="63" t="s">
        <v>43</v>
      </c>
      <c r="F105" s="63" t="s">
        <v>44</v>
      </c>
      <c r="G105" s="63">
        <v>1403</v>
      </c>
      <c r="H105" s="63" t="s">
        <v>305</v>
      </c>
      <c r="I105" s="63" t="s">
        <v>306</v>
      </c>
      <c r="J105" s="63">
        <v>2801</v>
      </c>
      <c r="K105" s="63" t="s">
        <v>239</v>
      </c>
      <c r="L105" s="63" t="s">
        <v>240</v>
      </c>
      <c r="M105" s="63">
        <v>280180</v>
      </c>
      <c r="N105" s="63" t="s">
        <v>241</v>
      </c>
      <c r="O105" s="63" t="s">
        <v>242</v>
      </c>
      <c r="P105" s="63">
        <v>280180101</v>
      </c>
      <c r="Q105" s="63" t="s">
        <v>243</v>
      </c>
      <c r="R105" s="63" t="s">
        <v>244</v>
      </c>
      <c r="S105" s="63" t="s">
        <v>319</v>
      </c>
      <c r="T105" s="63" t="s">
        <v>320</v>
      </c>
      <c r="U105" s="63" t="s">
        <v>321</v>
      </c>
      <c r="V105" s="63">
        <v>30900</v>
      </c>
      <c r="W105" s="63" t="s">
        <v>204</v>
      </c>
      <c r="X105" s="63" t="s">
        <v>205</v>
      </c>
      <c r="Y105" s="63">
        <v>30901</v>
      </c>
      <c r="Z105" s="63" t="s">
        <v>266</v>
      </c>
      <c r="AA105" s="63" t="s">
        <v>267</v>
      </c>
      <c r="AB105" s="63" t="s">
        <v>58</v>
      </c>
      <c r="AC105" s="63" t="s">
        <v>59</v>
      </c>
      <c r="AD105" s="63" t="s">
        <v>60</v>
      </c>
      <c r="AE105" s="63" t="s">
        <v>61</v>
      </c>
      <c r="AF105" s="64">
        <v>1</v>
      </c>
      <c r="AG105" s="63" t="s">
        <v>62</v>
      </c>
      <c r="AH105" s="63" t="s">
        <v>63</v>
      </c>
      <c r="AI105" s="63" t="s">
        <v>38</v>
      </c>
      <c r="AJ105" s="64">
        <v>1</v>
      </c>
      <c r="AK105" s="64">
        <v>0</v>
      </c>
      <c r="AL105" s="64">
        <v>1</v>
      </c>
      <c r="AM105" s="64">
        <v>1</v>
      </c>
      <c r="AN105" s="64">
        <v>1</v>
      </c>
    </row>
    <row r="106" spans="1:40" ht="15" customHeight="1">
      <c r="A106" s="63" t="s">
        <v>40</v>
      </c>
      <c r="B106" s="63">
        <v>1400</v>
      </c>
      <c r="C106" s="63" t="s">
        <v>41</v>
      </c>
      <c r="D106" s="63" t="s">
        <v>42</v>
      </c>
      <c r="E106" s="63" t="s">
        <v>43</v>
      </c>
      <c r="F106" s="63" t="s">
        <v>44</v>
      </c>
      <c r="G106" s="63">
        <v>1403</v>
      </c>
      <c r="H106" s="63" t="s">
        <v>305</v>
      </c>
      <c r="I106" s="63" t="s">
        <v>306</v>
      </c>
      <c r="J106" s="63">
        <v>2801</v>
      </c>
      <c r="K106" s="63" t="s">
        <v>239</v>
      </c>
      <c r="L106" s="63" t="s">
        <v>240</v>
      </c>
      <c r="M106" s="63">
        <v>280180</v>
      </c>
      <c r="N106" s="63" t="s">
        <v>241</v>
      </c>
      <c r="O106" s="63" t="s">
        <v>242</v>
      </c>
      <c r="P106" s="63">
        <v>280180101</v>
      </c>
      <c r="Q106" s="63" t="s">
        <v>243</v>
      </c>
      <c r="R106" s="63" t="s">
        <v>244</v>
      </c>
      <c r="S106" s="63" t="s">
        <v>322</v>
      </c>
      <c r="T106" s="63" t="s">
        <v>323</v>
      </c>
      <c r="U106" s="63" t="s">
        <v>324</v>
      </c>
      <c r="V106" s="63">
        <v>30900</v>
      </c>
      <c r="W106" s="63" t="s">
        <v>204</v>
      </c>
      <c r="X106" s="63" t="s">
        <v>205</v>
      </c>
      <c r="Y106" s="63">
        <v>30903</v>
      </c>
      <c r="Z106" s="63" t="s">
        <v>206</v>
      </c>
      <c r="AA106" s="63" t="s">
        <v>207</v>
      </c>
      <c r="AB106" s="63" t="s">
        <v>58</v>
      </c>
      <c r="AC106" s="63" t="s">
        <v>59</v>
      </c>
      <c r="AD106" s="63" t="s">
        <v>60</v>
      </c>
      <c r="AE106" s="63" t="s">
        <v>61</v>
      </c>
      <c r="AF106" s="64">
        <v>1</v>
      </c>
      <c r="AG106" s="63" t="s">
        <v>62</v>
      </c>
      <c r="AH106" s="63" t="s">
        <v>63</v>
      </c>
      <c r="AI106" s="63" t="s">
        <v>38</v>
      </c>
      <c r="AJ106" s="64">
        <v>1</v>
      </c>
      <c r="AK106" s="64">
        <v>0</v>
      </c>
      <c r="AL106" s="64">
        <v>1</v>
      </c>
      <c r="AM106" s="64">
        <v>1</v>
      </c>
      <c r="AN106" s="64">
        <v>1</v>
      </c>
    </row>
    <row r="107" spans="1:40" ht="15" customHeight="1">
      <c r="A107" s="63" t="s">
        <v>40</v>
      </c>
      <c r="B107" s="63">
        <v>1400</v>
      </c>
      <c r="C107" s="63" t="s">
        <v>41</v>
      </c>
      <c r="D107" s="63" t="s">
        <v>42</v>
      </c>
      <c r="E107" s="63" t="s">
        <v>43</v>
      </c>
      <c r="F107" s="63" t="s">
        <v>44</v>
      </c>
      <c r="G107" s="63">
        <v>1403</v>
      </c>
      <c r="H107" s="63" t="s">
        <v>305</v>
      </c>
      <c r="I107" s="63" t="s">
        <v>306</v>
      </c>
      <c r="J107" s="63">
        <v>2801</v>
      </c>
      <c r="K107" s="63" t="s">
        <v>239</v>
      </c>
      <c r="L107" s="63" t="s">
        <v>240</v>
      </c>
      <c r="M107" s="63">
        <v>280180</v>
      </c>
      <c r="N107" s="63" t="s">
        <v>241</v>
      </c>
      <c r="O107" s="63" t="s">
        <v>242</v>
      </c>
      <c r="P107" s="63">
        <v>280180101</v>
      </c>
      <c r="Q107" s="63" t="s">
        <v>243</v>
      </c>
      <c r="R107" s="63" t="s">
        <v>244</v>
      </c>
      <c r="S107" s="63" t="s">
        <v>325</v>
      </c>
      <c r="T107" s="63" t="s">
        <v>326</v>
      </c>
      <c r="U107" s="63" t="s">
        <v>327</v>
      </c>
      <c r="V107" s="63">
        <v>30900</v>
      </c>
      <c r="W107" s="63" t="s">
        <v>204</v>
      </c>
      <c r="X107" s="63" t="s">
        <v>205</v>
      </c>
      <c r="Y107" s="63">
        <v>30909</v>
      </c>
      <c r="Z107" s="63" t="s">
        <v>175</v>
      </c>
      <c r="AA107" s="63" t="s">
        <v>176</v>
      </c>
      <c r="AB107" s="63" t="s">
        <v>58</v>
      </c>
      <c r="AC107" s="63" t="s">
        <v>59</v>
      </c>
      <c r="AD107" s="63" t="s">
        <v>60</v>
      </c>
      <c r="AE107" s="63" t="s">
        <v>61</v>
      </c>
      <c r="AF107" s="64">
        <v>1</v>
      </c>
      <c r="AG107" s="63" t="s">
        <v>62</v>
      </c>
      <c r="AH107" s="63" t="s">
        <v>63</v>
      </c>
      <c r="AI107" s="63" t="s">
        <v>38</v>
      </c>
      <c r="AJ107" s="64">
        <v>1</v>
      </c>
      <c r="AK107" s="64">
        <v>0</v>
      </c>
      <c r="AL107" s="64">
        <v>1</v>
      </c>
      <c r="AM107" s="64">
        <v>1</v>
      </c>
      <c r="AN107" s="64">
        <v>1</v>
      </c>
    </row>
    <row r="108" spans="1:40" ht="15" customHeight="1">
      <c r="A108" s="63" t="s">
        <v>40</v>
      </c>
      <c r="B108" s="63">
        <v>1400</v>
      </c>
      <c r="C108" s="63" t="s">
        <v>41</v>
      </c>
      <c r="D108" s="63" t="s">
        <v>42</v>
      </c>
      <c r="E108" s="63" t="s">
        <v>43</v>
      </c>
      <c r="F108" s="63" t="s">
        <v>44</v>
      </c>
      <c r="G108" s="63">
        <v>1403</v>
      </c>
      <c r="H108" s="63" t="s">
        <v>305</v>
      </c>
      <c r="I108" s="63" t="s">
        <v>306</v>
      </c>
      <c r="J108" s="63">
        <v>2801</v>
      </c>
      <c r="K108" s="63" t="s">
        <v>239</v>
      </c>
      <c r="L108" s="63" t="s">
        <v>240</v>
      </c>
      <c r="M108" s="63">
        <v>280180</v>
      </c>
      <c r="N108" s="63" t="s">
        <v>241</v>
      </c>
      <c r="O108" s="63" t="s">
        <v>242</v>
      </c>
      <c r="P108" s="63">
        <v>280180101</v>
      </c>
      <c r="Q108" s="63" t="s">
        <v>243</v>
      </c>
      <c r="R108" s="63" t="s">
        <v>244</v>
      </c>
      <c r="S108" s="63" t="s">
        <v>328</v>
      </c>
      <c r="T108" s="63" t="s">
        <v>329</v>
      </c>
      <c r="U108" s="63" t="s">
        <v>330</v>
      </c>
      <c r="V108" s="63">
        <v>30900</v>
      </c>
      <c r="W108" s="63" t="s">
        <v>204</v>
      </c>
      <c r="X108" s="63" t="s">
        <v>205</v>
      </c>
      <c r="Y108" s="63">
        <v>30904</v>
      </c>
      <c r="Z108" s="63" t="s">
        <v>331</v>
      </c>
      <c r="AA108" s="63" t="s">
        <v>332</v>
      </c>
      <c r="AB108" s="63" t="s">
        <v>58</v>
      </c>
      <c r="AC108" s="63" t="s">
        <v>59</v>
      </c>
      <c r="AD108" s="63" t="s">
        <v>60</v>
      </c>
      <c r="AE108" s="63" t="s">
        <v>61</v>
      </c>
      <c r="AF108" s="64">
        <v>1</v>
      </c>
      <c r="AG108" s="63" t="s">
        <v>62</v>
      </c>
      <c r="AH108" s="63" t="s">
        <v>63</v>
      </c>
      <c r="AI108" s="63" t="s">
        <v>38</v>
      </c>
      <c r="AJ108" s="64">
        <v>1</v>
      </c>
      <c r="AK108" s="64">
        <v>45630000</v>
      </c>
      <c r="AL108" s="64">
        <v>0</v>
      </c>
      <c r="AM108" s="64">
        <v>0</v>
      </c>
      <c r="AN108" s="64">
        <v>0</v>
      </c>
    </row>
    <row r="109" spans="1:40" ht="15" customHeight="1">
      <c r="A109" s="63" t="s">
        <v>40</v>
      </c>
      <c r="B109" s="63">
        <v>1400</v>
      </c>
      <c r="C109" s="63" t="s">
        <v>41</v>
      </c>
      <c r="D109" s="63" t="s">
        <v>42</v>
      </c>
      <c r="E109" s="63" t="s">
        <v>43</v>
      </c>
      <c r="F109" s="63" t="s">
        <v>44</v>
      </c>
      <c r="G109" s="63">
        <v>1403</v>
      </c>
      <c r="H109" s="63" t="s">
        <v>305</v>
      </c>
      <c r="I109" s="63" t="s">
        <v>306</v>
      </c>
      <c r="J109" s="63">
        <v>4801</v>
      </c>
      <c r="K109" s="63" t="s">
        <v>268</v>
      </c>
      <c r="L109" s="63" t="s">
        <v>269</v>
      </c>
      <c r="M109" s="63">
        <v>480105</v>
      </c>
      <c r="N109" s="63" t="s">
        <v>307</v>
      </c>
      <c r="O109" s="63" t="s">
        <v>308</v>
      </c>
      <c r="P109" s="63">
        <v>480105190</v>
      </c>
      <c r="Q109" s="63" t="s">
        <v>333</v>
      </c>
      <c r="R109" s="63" t="s">
        <v>334</v>
      </c>
      <c r="S109" s="63" t="s">
        <v>335</v>
      </c>
      <c r="T109" s="63" t="s">
        <v>336</v>
      </c>
      <c r="U109" s="63" t="s">
        <v>337</v>
      </c>
      <c r="V109" s="63">
        <v>42200</v>
      </c>
      <c r="W109" s="63" t="s">
        <v>288</v>
      </c>
      <c r="X109" s="63" t="s">
        <v>289</v>
      </c>
      <c r="Y109" s="63">
        <v>42201</v>
      </c>
      <c r="Z109" s="63" t="s">
        <v>288</v>
      </c>
      <c r="AA109" s="63" t="s">
        <v>289</v>
      </c>
      <c r="AB109" s="63" t="s">
        <v>58</v>
      </c>
      <c r="AC109" s="63" t="s">
        <v>59</v>
      </c>
      <c r="AD109" s="63" t="s">
        <v>60</v>
      </c>
      <c r="AE109" s="63" t="s">
        <v>61</v>
      </c>
      <c r="AF109" s="64">
        <v>1</v>
      </c>
      <c r="AG109" s="63" t="s">
        <v>62</v>
      </c>
      <c r="AH109" s="63" t="s">
        <v>63</v>
      </c>
      <c r="AI109" s="63" t="s">
        <v>278</v>
      </c>
      <c r="AJ109" s="64">
        <v>2</v>
      </c>
      <c r="AK109" s="64">
        <v>3750000</v>
      </c>
      <c r="AL109" s="64">
        <v>4750000</v>
      </c>
      <c r="AM109" s="64">
        <v>1850000</v>
      </c>
      <c r="AN109" s="64">
        <v>1</v>
      </c>
    </row>
    <row r="110" spans="1:40" ht="15" customHeight="1">
      <c r="A110" s="63" t="s">
        <v>40</v>
      </c>
      <c r="B110" s="63">
        <v>1400</v>
      </c>
      <c r="C110" s="63" t="s">
        <v>41</v>
      </c>
      <c r="D110" s="63" t="s">
        <v>42</v>
      </c>
      <c r="E110" s="63" t="s">
        <v>43</v>
      </c>
      <c r="F110" s="63" t="s">
        <v>44</v>
      </c>
      <c r="G110" s="63">
        <v>1403</v>
      </c>
      <c r="H110" s="63" t="s">
        <v>305</v>
      </c>
      <c r="I110" s="63" t="s">
        <v>306</v>
      </c>
      <c r="J110" s="63">
        <v>4801</v>
      </c>
      <c r="K110" s="63" t="s">
        <v>268</v>
      </c>
      <c r="L110" s="63" t="s">
        <v>269</v>
      </c>
      <c r="M110" s="63">
        <v>480180</v>
      </c>
      <c r="N110" s="63" t="s">
        <v>241</v>
      </c>
      <c r="O110" s="63" t="s">
        <v>242</v>
      </c>
      <c r="P110" s="63">
        <v>480180101</v>
      </c>
      <c r="Q110" s="63" t="s">
        <v>338</v>
      </c>
      <c r="R110" s="63" t="s">
        <v>339</v>
      </c>
      <c r="S110" s="63" t="s">
        <v>340</v>
      </c>
      <c r="T110" s="63" t="s">
        <v>341</v>
      </c>
      <c r="U110" s="63" t="s">
        <v>342</v>
      </c>
      <c r="V110" s="63">
        <v>42200</v>
      </c>
      <c r="W110" s="63" t="s">
        <v>288</v>
      </c>
      <c r="X110" s="63" t="s">
        <v>289</v>
      </c>
      <c r="Y110" s="63">
        <v>42201</v>
      </c>
      <c r="Z110" s="63" t="s">
        <v>288</v>
      </c>
      <c r="AA110" s="63" t="s">
        <v>289</v>
      </c>
      <c r="AB110" s="63" t="s">
        <v>58</v>
      </c>
      <c r="AC110" s="63" t="s">
        <v>59</v>
      </c>
      <c r="AD110" s="63" t="s">
        <v>60</v>
      </c>
      <c r="AE110" s="63" t="s">
        <v>61</v>
      </c>
      <c r="AF110" s="64">
        <v>1</v>
      </c>
      <c r="AG110" s="63" t="s">
        <v>62</v>
      </c>
      <c r="AH110" s="63" t="s">
        <v>63</v>
      </c>
      <c r="AI110" s="63" t="s">
        <v>278</v>
      </c>
      <c r="AJ110" s="64">
        <v>2</v>
      </c>
      <c r="AK110" s="64">
        <v>0</v>
      </c>
      <c r="AL110" s="64">
        <v>162110</v>
      </c>
      <c r="AM110" s="64">
        <v>1</v>
      </c>
      <c r="AN110" s="64">
        <v>1</v>
      </c>
    </row>
    <row r="111" spans="1:40" ht="15" customHeight="1">
      <c r="A111" s="63" t="s">
        <v>40</v>
      </c>
      <c r="B111" s="63">
        <v>1400</v>
      </c>
      <c r="C111" s="63" t="s">
        <v>41</v>
      </c>
      <c r="D111" s="63" t="s">
        <v>42</v>
      </c>
      <c r="E111" s="63" t="s">
        <v>43</v>
      </c>
      <c r="F111" s="63" t="s">
        <v>44</v>
      </c>
      <c r="G111" s="63">
        <v>1403</v>
      </c>
      <c r="H111" s="63" t="s">
        <v>305</v>
      </c>
      <c r="I111" s="63" t="s">
        <v>306</v>
      </c>
      <c r="J111" s="63">
        <v>4801</v>
      </c>
      <c r="K111" s="63" t="s">
        <v>268</v>
      </c>
      <c r="L111" s="63" t="s">
        <v>269</v>
      </c>
      <c r="M111" s="63">
        <v>480180</v>
      </c>
      <c r="N111" s="63" t="s">
        <v>241</v>
      </c>
      <c r="O111" s="63" t="s">
        <v>242</v>
      </c>
      <c r="P111" s="63">
        <v>480180101</v>
      </c>
      <c r="Q111" s="63" t="s">
        <v>338</v>
      </c>
      <c r="R111" s="63" t="s">
        <v>339</v>
      </c>
      <c r="S111" s="63" t="s">
        <v>343</v>
      </c>
      <c r="T111" s="63" t="s">
        <v>344</v>
      </c>
      <c r="U111" s="63" t="s">
        <v>345</v>
      </c>
      <c r="V111" s="63">
        <v>42200</v>
      </c>
      <c r="W111" s="63" t="s">
        <v>288</v>
      </c>
      <c r="X111" s="63" t="s">
        <v>289</v>
      </c>
      <c r="Y111" s="63">
        <v>42201</v>
      </c>
      <c r="Z111" s="63" t="s">
        <v>288</v>
      </c>
      <c r="AA111" s="63" t="s">
        <v>289</v>
      </c>
      <c r="AB111" s="63" t="s">
        <v>58</v>
      </c>
      <c r="AC111" s="63" t="s">
        <v>59</v>
      </c>
      <c r="AD111" s="63" t="s">
        <v>60</v>
      </c>
      <c r="AE111" s="63" t="s">
        <v>61</v>
      </c>
      <c r="AF111" s="64">
        <v>1</v>
      </c>
      <c r="AG111" s="63" t="s">
        <v>62</v>
      </c>
      <c r="AH111" s="63" t="s">
        <v>63</v>
      </c>
      <c r="AI111" s="63" t="s">
        <v>278</v>
      </c>
      <c r="AJ111" s="64">
        <v>2</v>
      </c>
      <c r="AK111" s="64">
        <v>0</v>
      </c>
      <c r="AL111" s="64">
        <v>1</v>
      </c>
      <c r="AM111" s="64">
        <v>1</v>
      </c>
      <c r="AN111" s="64">
        <v>1</v>
      </c>
    </row>
    <row r="112" spans="1:40" ht="15" customHeight="1">
      <c r="A112" s="63" t="s">
        <v>40</v>
      </c>
      <c r="B112" s="63">
        <v>1400</v>
      </c>
      <c r="C112" s="63" t="s">
        <v>41</v>
      </c>
      <c r="D112" s="63" t="s">
        <v>42</v>
      </c>
      <c r="E112" s="63" t="s">
        <v>43</v>
      </c>
      <c r="F112" s="63" t="s">
        <v>44</v>
      </c>
      <c r="G112" s="63">
        <v>1403</v>
      </c>
      <c r="H112" s="63" t="s">
        <v>305</v>
      </c>
      <c r="I112" s="63" t="s">
        <v>306</v>
      </c>
      <c r="J112" s="63">
        <v>4801</v>
      </c>
      <c r="K112" s="63" t="s">
        <v>268</v>
      </c>
      <c r="L112" s="63" t="s">
        <v>269</v>
      </c>
      <c r="M112" s="63">
        <v>480180</v>
      </c>
      <c r="N112" s="63" t="s">
        <v>241</v>
      </c>
      <c r="O112" s="63" t="s">
        <v>242</v>
      </c>
      <c r="P112" s="63">
        <v>480180101</v>
      </c>
      <c r="Q112" s="63" t="s">
        <v>338</v>
      </c>
      <c r="R112" s="63" t="s">
        <v>339</v>
      </c>
      <c r="S112" s="63" t="s">
        <v>346</v>
      </c>
      <c r="T112" s="63" t="s">
        <v>347</v>
      </c>
      <c r="U112" s="63" t="s">
        <v>348</v>
      </c>
      <c r="V112" s="63">
        <v>42200</v>
      </c>
      <c r="W112" s="63" t="s">
        <v>288</v>
      </c>
      <c r="X112" s="63" t="s">
        <v>289</v>
      </c>
      <c r="Y112" s="63">
        <v>42201</v>
      </c>
      <c r="Z112" s="63" t="s">
        <v>288</v>
      </c>
      <c r="AA112" s="63" t="s">
        <v>289</v>
      </c>
      <c r="AB112" s="63" t="s">
        <v>58</v>
      </c>
      <c r="AC112" s="63" t="s">
        <v>59</v>
      </c>
      <c r="AD112" s="63" t="s">
        <v>60</v>
      </c>
      <c r="AE112" s="63" t="s">
        <v>275</v>
      </c>
      <c r="AF112" s="64">
        <v>2</v>
      </c>
      <c r="AG112" s="63" t="s">
        <v>276</v>
      </c>
      <c r="AH112" s="63" t="s">
        <v>277</v>
      </c>
      <c r="AI112" s="63" t="s">
        <v>278</v>
      </c>
      <c r="AJ112" s="64">
        <v>2</v>
      </c>
      <c r="AK112" s="64">
        <v>295500</v>
      </c>
      <c r="AL112" s="64">
        <v>0</v>
      </c>
      <c r="AM112" s="64">
        <v>0</v>
      </c>
      <c r="AN112" s="64">
        <v>0</v>
      </c>
    </row>
    <row r="113" spans="1:40" ht="15" customHeight="1">
      <c r="A113" s="63" t="s">
        <v>40</v>
      </c>
      <c r="B113" s="63">
        <v>1400</v>
      </c>
      <c r="C113" s="63" t="s">
        <v>41</v>
      </c>
      <c r="D113" s="63" t="s">
        <v>42</v>
      </c>
      <c r="E113" s="63" t="s">
        <v>43</v>
      </c>
      <c r="F113" s="63" t="s">
        <v>44</v>
      </c>
      <c r="G113" s="63">
        <v>1403</v>
      </c>
      <c r="H113" s="63" t="s">
        <v>305</v>
      </c>
      <c r="I113" s="63" t="s">
        <v>306</v>
      </c>
      <c r="J113" s="63">
        <v>4801</v>
      </c>
      <c r="K113" s="63" t="s">
        <v>268</v>
      </c>
      <c r="L113" s="63" t="s">
        <v>269</v>
      </c>
      <c r="M113" s="63">
        <v>480180</v>
      </c>
      <c r="N113" s="63" t="s">
        <v>241</v>
      </c>
      <c r="O113" s="63" t="s">
        <v>242</v>
      </c>
      <c r="P113" s="63">
        <v>480180101</v>
      </c>
      <c r="Q113" s="63" t="s">
        <v>338</v>
      </c>
      <c r="R113" s="63" t="s">
        <v>339</v>
      </c>
      <c r="S113" s="63" t="s">
        <v>349</v>
      </c>
      <c r="T113" s="63" t="s">
        <v>350</v>
      </c>
      <c r="U113" s="63" t="s">
        <v>351</v>
      </c>
      <c r="V113" s="63">
        <v>42200</v>
      </c>
      <c r="W113" s="63" t="s">
        <v>288</v>
      </c>
      <c r="X113" s="63" t="s">
        <v>289</v>
      </c>
      <c r="Y113" s="63">
        <v>42201</v>
      </c>
      <c r="Z113" s="63" t="s">
        <v>288</v>
      </c>
      <c r="AA113" s="63" t="s">
        <v>289</v>
      </c>
      <c r="AB113" s="63" t="s">
        <v>58</v>
      </c>
      <c r="AC113" s="63" t="s">
        <v>59</v>
      </c>
      <c r="AD113" s="63" t="s">
        <v>60</v>
      </c>
      <c r="AE113" s="63" t="s">
        <v>275</v>
      </c>
      <c r="AF113" s="64">
        <v>2</v>
      </c>
      <c r="AG113" s="63" t="s">
        <v>276</v>
      </c>
      <c r="AH113" s="63" t="s">
        <v>277</v>
      </c>
      <c r="AI113" s="63" t="s">
        <v>278</v>
      </c>
      <c r="AJ113" s="64">
        <v>2</v>
      </c>
      <c r="AK113" s="64">
        <v>39400</v>
      </c>
      <c r="AL113" s="64">
        <v>0</v>
      </c>
      <c r="AM113" s="64">
        <v>0</v>
      </c>
      <c r="AN113" s="64">
        <v>0</v>
      </c>
    </row>
    <row r="114" spans="1:40" ht="15" customHeight="1">
      <c r="A114" s="63" t="s">
        <v>40</v>
      </c>
      <c r="B114" s="63">
        <v>1400</v>
      </c>
      <c r="C114" s="63" t="s">
        <v>41</v>
      </c>
      <c r="D114" s="63" t="s">
        <v>42</v>
      </c>
      <c r="E114" s="63" t="s">
        <v>43</v>
      </c>
      <c r="F114" s="63" t="s">
        <v>44</v>
      </c>
      <c r="G114" s="63">
        <v>1403</v>
      </c>
      <c r="H114" s="63" t="s">
        <v>305</v>
      </c>
      <c r="I114" s="63" t="s">
        <v>306</v>
      </c>
      <c r="J114" s="63">
        <v>4801</v>
      </c>
      <c r="K114" s="63" t="s">
        <v>268</v>
      </c>
      <c r="L114" s="63" t="s">
        <v>269</v>
      </c>
      <c r="M114" s="63">
        <v>480180</v>
      </c>
      <c r="N114" s="63" t="s">
        <v>241</v>
      </c>
      <c r="O114" s="63" t="s">
        <v>242</v>
      </c>
      <c r="P114" s="63">
        <v>480180101</v>
      </c>
      <c r="Q114" s="63" t="s">
        <v>338</v>
      </c>
      <c r="R114" s="63" t="s">
        <v>339</v>
      </c>
      <c r="S114" s="63" t="s">
        <v>352</v>
      </c>
      <c r="T114" s="63" t="s">
        <v>353</v>
      </c>
      <c r="U114" s="63" t="s">
        <v>354</v>
      </c>
      <c r="V114" s="63">
        <v>42200</v>
      </c>
      <c r="W114" s="63" t="s">
        <v>288</v>
      </c>
      <c r="X114" s="63" t="s">
        <v>289</v>
      </c>
      <c r="Y114" s="63">
        <v>42201</v>
      </c>
      <c r="Z114" s="63" t="s">
        <v>288</v>
      </c>
      <c r="AA114" s="63" t="s">
        <v>289</v>
      </c>
      <c r="AB114" s="63" t="s">
        <v>58</v>
      </c>
      <c r="AC114" s="63" t="s">
        <v>59</v>
      </c>
      <c r="AD114" s="63" t="s">
        <v>60</v>
      </c>
      <c r="AE114" s="63" t="s">
        <v>275</v>
      </c>
      <c r="AF114" s="64">
        <v>2</v>
      </c>
      <c r="AG114" s="63" t="s">
        <v>276</v>
      </c>
      <c r="AH114" s="63" t="s">
        <v>277</v>
      </c>
      <c r="AI114" s="63" t="s">
        <v>278</v>
      </c>
      <c r="AJ114" s="64">
        <v>2</v>
      </c>
      <c r="AK114" s="64">
        <v>65800</v>
      </c>
      <c r="AL114" s="64">
        <v>0</v>
      </c>
      <c r="AM114" s="64">
        <v>0</v>
      </c>
      <c r="AN114" s="64">
        <v>0</v>
      </c>
    </row>
    <row r="115" spans="1:40" ht="15" customHeight="1">
      <c r="A115" s="63" t="s">
        <v>40</v>
      </c>
      <c r="B115" s="63">
        <v>1400</v>
      </c>
      <c r="C115" s="63" t="s">
        <v>41</v>
      </c>
      <c r="D115" s="63" t="s">
        <v>42</v>
      </c>
      <c r="E115" s="63" t="s">
        <v>43</v>
      </c>
      <c r="F115" s="63" t="s">
        <v>44</v>
      </c>
      <c r="G115" s="63">
        <v>1403</v>
      </c>
      <c r="H115" s="63" t="s">
        <v>305</v>
      </c>
      <c r="I115" s="63" t="s">
        <v>306</v>
      </c>
      <c r="J115" s="63">
        <v>4801</v>
      </c>
      <c r="K115" s="63" t="s">
        <v>268</v>
      </c>
      <c r="L115" s="63" t="s">
        <v>269</v>
      </c>
      <c r="M115" s="63">
        <v>480180</v>
      </c>
      <c r="N115" s="63" t="s">
        <v>241</v>
      </c>
      <c r="O115" s="63" t="s">
        <v>242</v>
      </c>
      <c r="P115" s="63">
        <v>480180101</v>
      </c>
      <c r="Q115" s="63" t="s">
        <v>338</v>
      </c>
      <c r="R115" s="63" t="s">
        <v>339</v>
      </c>
      <c r="S115" s="63" t="s">
        <v>355</v>
      </c>
      <c r="T115" s="63" t="s">
        <v>356</v>
      </c>
      <c r="U115" s="63" t="s">
        <v>357</v>
      </c>
      <c r="V115" s="63">
        <v>42200</v>
      </c>
      <c r="W115" s="63" t="s">
        <v>288</v>
      </c>
      <c r="X115" s="63" t="s">
        <v>289</v>
      </c>
      <c r="Y115" s="63">
        <v>42201</v>
      </c>
      <c r="Z115" s="63" t="s">
        <v>288</v>
      </c>
      <c r="AA115" s="63" t="s">
        <v>289</v>
      </c>
      <c r="AB115" s="63" t="s">
        <v>58</v>
      </c>
      <c r="AC115" s="63" t="s">
        <v>59</v>
      </c>
      <c r="AD115" s="63" t="s">
        <v>60</v>
      </c>
      <c r="AE115" s="63" t="s">
        <v>275</v>
      </c>
      <c r="AF115" s="64">
        <v>2</v>
      </c>
      <c r="AG115" s="63" t="s">
        <v>276</v>
      </c>
      <c r="AH115" s="63" t="s">
        <v>277</v>
      </c>
      <c r="AI115" s="63" t="s">
        <v>278</v>
      </c>
      <c r="AJ115" s="64">
        <v>2</v>
      </c>
      <c r="AK115" s="64">
        <v>239100</v>
      </c>
      <c r="AL115" s="64">
        <v>0</v>
      </c>
      <c r="AM115" s="64">
        <v>0</v>
      </c>
      <c r="AN115" s="64">
        <v>0</v>
      </c>
    </row>
    <row r="116" spans="1:40" ht="15" customHeight="1">
      <c r="A116" s="63" t="s">
        <v>40</v>
      </c>
      <c r="B116" s="63">
        <v>1400</v>
      </c>
      <c r="C116" s="63" t="s">
        <v>41</v>
      </c>
      <c r="D116" s="63" t="s">
        <v>42</v>
      </c>
      <c r="E116" s="63" t="s">
        <v>43</v>
      </c>
      <c r="F116" s="63" t="s">
        <v>44</v>
      </c>
      <c r="G116" s="63">
        <v>1403</v>
      </c>
      <c r="H116" s="63" t="s">
        <v>305</v>
      </c>
      <c r="I116" s="63" t="s">
        <v>306</v>
      </c>
      <c r="J116" s="63">
        <v>4801</v>
      </c>
      <c r="K116" s="63" t="s">
        <v>268</v>
      </c>
      <c r="L116" s="63" t="s">
        <v>269</v>
      </c>
      <c r="M116" s="63">
        <v>480180</v>
      </c>
      <c r="N116" s="63" t="s">
        <v>241</v>
      </c>
      <c r="O116" s="63" t="s">
        <v>242</v>
      </c>
      <c r="P116" s="63">
        <v>480180101</v>
      </c>
      <c r="Q116" s="63" t="s">
        <v>338</v>
      </c>
      <c r="R116" s="63" t="s">
        <v>339</v>
      </c>
      <c r="S116" s="63" t="s">
        <v>358</v>
      </c>
      <c r="T116" s="63" t="s">
        <v>359</v>
      </c>
      <c r="U116" s="63" t="s">
        <v>360</v>
      </c>
      <c r="V116" s="63">
        <v>42200</v>
      </c>
      <c r="W116" s="63" t="s">
        <v>288</v>
      </c>
      <c r="X116" s="63" t="s">
        <v>289</v>
      </c>
      <c r="Y116" s="63">
        <v>42201</v>
      </c>
      <c r="Z116" s="63" t="s">
        <v>288</v>
      </c>
      <c r="AA116" s="63" t="s">
        <v>289</v>
      </c>
      <c r="AB116" s="63" t="s">
        <v>58</v>
      </c>
      <c r="AC116" s="63" t="s">
        <v>59</v>
      </c>
      <c r="AD116" s="63" t="s">
        <v>60</v>
      </c>
      <c r="AE116" s="63" t="s">
        <v>275</v>
      </c>
      <c r="AF116" s="64">
        <v>2</v>
      </c>
      <c r="AG116" s="63" t="s">
        <v>276</v>
      </c>
      <c r="AH116" s="63" t="s">
        <v>277</v>
      </c>
      <c r="AI116" s="63" t="s">
        <v>278</v>
      </c>
      <c r="AJ116" s="64">
        <v>2</v>
      </c>
      <c r="AK116" s="64">
        <v>1100</v>
      </c>
      <c r="AL116" s="64">
        <v>0</v>
      </c>
      <c r="AM116" s="64">
        <v>0</v>
      </c>
      <c r="AN116" s="64">
        <v>0</v>
      </c>
    </row>
    <row r="117" spans="1:40" ht="15" customHeight="1">
      <c r="A117" s="63" t="s">
        <v>40</v>
      </c>
      <c r="B117" s="63">
        <v>1400</v>
      </c>
      <c r="C117" s="63" t="s">
        <v>41</v>
      </c>
      <c r="D117" s="63" t="s">
        <v>42</v>
      </c>
      <c r="E117" s="63" t="s">
        <v>43</v>
      </c>
      <c r="F117" s="63" t="s">
        <v>44</v>
      </c>
      <c r="G117" s="63">
        <v>1403</v>
      </c>
      <c r="H117" s="63" t="s">
        <v>305</v>
      </c>
      <c r="I117" s="63" t="s">
        <v>306</v>
      </c>
      <c r="J117" s="63">
        <v>6505</v>
      </c>
      <c r="K117" s="63" t="s">
        <v>361</v>
      </c>
      <c r="L117" s="63" t="s">
        <v>362</v>
      </c>
      <c r="M117" s="63">
        <v>650500</v>
      </c>
      <c r="N117" s="63" t="s">
        <v>361</v>
      </c>
      <c r="O117" s="63" t="s">
        <v>362</v>
      </c>
      <c r="P117" s="63">
        <v>650500201</v>
      </c>
      <c r="Q117" s="63" t="s">
        <v>363</v>
      </c>
      <c r="R117" s="63" t="s">
        <v>364</v>
      </c>
      <c r="S117" s="63" t="s">
        <v>365</v>
      </c>
      <c r="T117" s="63" t="s">
        <v>366</v>
      </c>
      <c r="U117" s="63" t="s">
        <v>367</v>
      </c>
      <c r="V117" s="63">
        <v>50200</v>
      </c>
      <c r="W117" s="63" t="s">
        <v>149</v>
      </c>
      <c r="X117" s="63" t="s">
        <v>150</v>
      </c>
      <c r="Y117" s="63">
        <v>50201</v>
      </c>
      <c r="Z117" s="63" t="s">
        <v>151</v>
      </c>
      <c r="AA117" s="63" t="s">
        <v>152</v>
      </c>
      <c r="AB117" s="63" t="s">
        <v>58</v>
      </c>
      <c r="AC117" s="63" t="s">
        <v>59</v>
      </c>
      <c r="AD117" s="63" t="s">
        <v>60</v>
      </c>
      <c r="AE117" s="63" t="s">
        <v>61</v>
      </c>
      <c r="AF117" s="64">
        <v>1</v>
      </c>
      <c r="AG117" s="63" t="s">
        <v>62</v>
      </c>
      <c r="AH117" s="63" t="s">
        <v>63</v>
      </c>
      <c r="AI117" s="63" t="s">
        <v>153</v>
      </c>
      <c r="AJ117" s="64">
        <v>3</v>
      </c>
      <c r="AK117" s="64">
        <v>0</v>
      </c>
      <c r="AL117" s="64">
        <v>1</v>
      </c>
      <c r="AM117" s="64">
        <v>0</v>
      </c>
      <c r="AN117" s="64">
        <v>0</v>
      </c>
    </row>
    <row r="118" spans="1:40" ht="15" customHeight="1">
      <c r="A118" s="63" t="s">
        <v>40</v>
      </c>
      <c r="B118" s="63">
        <v>1400</v>
      </c>
      <c r="C118" s="63" t="s">
        <v>41</v>
      </c>
      <c r="D118" s="63" t="s">
        <v>42</v>
      </c>
      <c r="E118" s="63" t="s">
        <v>43</v>
      </c>
      <c r="F118" s="63" t="s">
        <v>44</v>
      </c>
      <c r="G118" s="63">
        <v>1403</v>
      </c>
      <c r="H118" s="63" t="s">
        <v>305</v>
      </c>
      <c r="I118" s="63" t="s">
        <v>306</v>
      </c>
      <c r="J118" s="63">
        <v>6801</v>
      </c>
      <c r="K118" s="63" t="s">
        <v>290</v>
      </c>
      <c r="L118" s="63" t="s">
        <v>291</v>
      </c>
      <c r="M118" s="63">
        <v>680100</v>
      </c>
      <c r="N118" s="63" t="s">
        <v>290</v>
      </c>
      <c r="O118" s="63" t="s">
        <v>291</v>
      </c>
      <c r="P118" s="63">
        <v>680100205</v>
      </c>
      <c r="Q118" s="63" t="s">
        <v>307</v>
      </c>
      <c r="R118" s="63" t="s">
        <v>308</v>
      </c>
      <c r="S118" s="63" t="s">
        <v>368</v>
      </c>
      <c r="T118" s="63" t="s">
        <v>369</v>
      </c>
      <c r="U118" s="63" t="s">
        <v>370</v>
      </c>
      <c r="V118" s="63">
        <v>50200</v>
      </c>
      <c r="W118" s="63" t="s">
        <v>149</v>
      </c>
      <c r="X118" s="63" t="s">
        <v>150</v>
      </c>
      <c r="Y118" s="63">
        <v>50201</v>
      </c>
      <c r="Z118" s="63" t="s">
        <v>151</v>
      </c>
      <c r="AA118" s="63" t="s">
        <v>152</v>
      </c>
      <c r="AB118" s="63" t="s">
        <v>58</v>
      </c>
      <c r="AC118" s="63" t="s">
        <v>59</v>
      </c>
      <c r="AD118" s="63" t="s">
        <v>60</v>
      </c>
      <c r="AE118" s="63" t="s">
        <v>61</v>
      </c>
      <c r="AF118" s="64">
        <v>1</v>
      </c>
      <c r="AG118" s="63" t="s">
        <v>62</v>
      </c>
      <c r="AH118" s="63" t="s">
        <v>63</v>
      </c>
      <c r="AI118" s="63" t="s">
        <v>153</v>
      </c>
      <c r="AJ118" s="64">
        <v>3</v>
      </c>
      <c r="AK118" s="64">
        <v>7375900</v>
      </c>
      <c r="AL118" s="64">
        <v>7829400</v>
      </c>
      <c r="AM118" s="64">
        <v>3000000</v>
      </c>
      <c r="AN118" s="64">
        <v>9461700</v>
      </c>
    </row>
    <row r="119" spans="1:40" ht="15" customHeight="1">
      <c r="A119" s="63" t="s">
        <v>40</v>
      </c>
      <c r="B119" s="63">
        <v>1400</v>
      </c>
      <c r="C119" s="63" t="s">
        <v>41</v>
      </c>
      <c r="D119" s="63" t="s">
        <v>42</v>
      </c>
      <c r="E119" s="63" t="s">
        <v>43</v>
      </c>
      <c r="F119" s="63" t="s">
        <v>44</v>
      </c>
      <c r="G119" s="63">
        <v>1403</v>
      </c>
      <c r="H119" s="63" t="s">
        <v>305</v>
      </c>
      <c r="I119" s="63" t="s">
        <v>306</v>
      </c>
      <c r="J119" s="63">
        <v>6801</v>
      </c>
      <c r="K119" s="63" t="s">
        <v>290</v>
      </c>
      <c r="L119" s="63" t="s">
        <v>291</v>
      </c>
      <c r="M119" s="63">
        <v>680100</v>
      </c>
      <c r="N119" s="63" t="s">
        <v>290</v>
      </c>
      <c r="O119" s="63" t="s">
        <v>291</v>
      </c>
      <c r="P119" s="63">
        <v>680100800</v>
      </c>
      <c r="Q119" s="63" t="s">
        <v>300</v>
      </c>
      <c r="R119" s="63" t="s">
        <v>301</v>
      </c>
      <c r="S119" s="63" t="s">
        <v>371</v>
      </c>
      <c r="T119" s="63" t="s">
        <v>372</v>
      </c>
      <c r="U119" s="63" t="s">
        <v>373</v>
      </c>
      <c r="V119" s="63">
        <v>50200</v>
      </c>
      <c r="W119" s="63" t="s">
        <v>149</v>
      </c>
      <c r="X119" s="63" t="s">
        <v>150</v>
      </c>
      <c r="Y119" s="63">
        <v>50201</v>
      </c>
      <c r="Z119" s="63" t="s">
        <v>151</v>
      </c>
      <c r="AA119" s="63" t="s">
        <v>152</v>
      </c>
      <c r="AB119" s="63" t="s">
        <v>58</v>
      </c>
      <c r="AC119" s="63" t="s">
        <v>59</v>
      </c>
      <c r="AD119" s="63" t="s">
        <v>60</v>
      </c>
      <c r="AE119" s="63" t="s">
        <v>61</v>
      </c>
      <c r="AF119" s="64">
        <v>1</v>
      </c>
      <c r="AG119" s="63" t="s">
        <v>62</v>
      </c>
      <c r="AH119" s="63" t="s">
        <v>63</v>
      </c>
      <c r="AI119" s="63" t="s">
        <v>153</v>
      </c>
      <c r="AJ119" s="64">
        <v>3</v>
      </c>
      <c r="AK119" s="64">
        <v>7836</v>
      </c>
      <c r="AL119" s="64">
        <v>0</v>
      </c>
      <c r="AM119" s="64">
        <v>0</v>
      </c>
      <c r="AN119" s="64">
        <v>0</v>
      </c>
    </row>
    <row r="120" spans="1:40" ht="15" customHeight="1">
      <c r="A120" s="63" t="s">
        <v>40</v>
      </c>
      <c r="B120" s="63">
        <v>1400</v>
      </c>
      <c r="C120" s="63" t="s">
        <v>41</v>
      </c>
      <c r="D120" s="63" t="s">
        <v>42</v>
      </c>
      <c r="E120" s="63" t="s">
        <v>43</v>
      </c>
      <c r="F120" s="63" t="s">
        <v>44</v>
      </c>
      <c r="G120" s="63">
        <v>1403</v>
      </c>
      <c r="H120" s="63" t="s">
        <v>305</v>
      </c>
      <c r="I120" s="63" t="s">
        <v>306</v>
      </c>
      <c r="J120" s="63">
        <v>6801</v>
      </c>
      <c r="K120" s="63" t="s">
        <v>290</v>
      </c>
      <c r="L120" s="63" t="s">
        <v>291</v>
      </c>
      <c r="M120" s="63">
        <v>680100</v>
      </c>
      <c r="N120" s="63" t="s">
        <v>290</v>
      </c>
      <c r="O120" s="63" t="s">
        <v>291</v>
      </c>
      <c r="P120" s="63">
        <v>680100800</v>
      </c>
      <c r="Q120" s="63" t="s">
        <v>300</v>
      </c>
      <c r="R120" s="63" t="s">
        <v>301</v>
      </c>
      <c r="S120" s="63" t="s">
        <v>374</v>
      </c>
      <c r="T120" s="63" t="s">
        <v>375</v>
      </c>
      <c r="U120" s="63" t="s">
        <v>376</v>
      </c>
      <c r="V120" s="63">
        <v>50200</v>
      </c>
      <c r="W120" s="63" t="s">
        <v>149</v>
      </c>
      <c r="X120" s="63" t="s">
        <v>150</v>
      </c>
      <c r="Y120" s="63">
        <v>50201</v>
      </c>
      <c r="Z120" s="63" t="s">
        <v>151</v>
      </c>
      <c r="AA120" s="63" t="s">
        <v>152</v>
      </c>
      <c r="AB120" s="63" t="s">
        <v>58</v>
      </c>
      <c r="AC120" s="63" t="s">
        <v>59</v>
      </c>
      <c r="AD120" s="63" t="s">
        <v>60</v>
      </c>
      <c r="AE120" s="63" t="s">
        <v>61</v>
      </c>
      <c r="AF120" s="64">
        <v>1</v>
      </c>
      <c r="AG120" s="63" t="s">
        <v>62</v>
      </c>
      <c r="AH120" s="63" t="s">
        <v>63</v>
      </c>
      <c r="AI120" s="63" t="s">
        <v>153</v>
      </c>
      <c r="AJ120" s="64">
        <v>3</v>
      </c>
      <c r="AK120" s="64">
        <v>419319</v>
      </c>
      <c r="AL120" s="64">
        <v>10608400</v>
      </c>
      <c r="AM120" s="64">
        <v>2500000</v>
      </c>
      <c r="AN120" s="64">
        <v>12457800</v>
      </c>
    </row>
    <row r="121" spans="1:40" ht="15" customHeight="1">
      <c r="A121" s="63" t="s">
        <v>40</v>
      </c>
      <c r="B121" s="63">
        <v>1400</v>
      </c>
      <c r="C121" s="63" t="s">
        <v>41</v>
      </c>
      <c r="D121" s="63" t="s">
        <v>42</v>
      </c>
      <c r="E121" s="63" t="s">
        <v>43</v>
      </c>
      <c r="F121" s="63" t="s">
        <v>44</v>
      </c>
      <c r="G121" s="63">
        <v>1403</v>
      </c>
      <c r="H121" s="63" t="s">
        <v>305</v>
      </c>
      <c r="I121" s="63" t="s">
        <v>306</v>
      </c>
      <c r="J121" s="63">
        <v>6801</v>
      </c>
      <c r="K121" s="63" t="s">
        <v>290</v>
      </c>
      <c r="L121" s="63" t="s">
        <v>291</v>
      </c>
      <c r="M121" s="63">
        <v>680100</v>
      </c>
      <c r="N121" s="63" t="s">
        <v>290</v>
      </c>
      <c r="O121" s="63" t="s">
        <v>291</v>
      </c>
      <c r="P121" s="63">
        <v>680100800</v>
      </c>
      <c r="Q121" s="63" t="s">
        <v>300</v>
      </c>
      <c r="R121" s="63" t="s">
        <v>301</v>
      </c>
      <c r="S121" s="63" t="s">
        <v>377</v>
      </c>
      <c r="T121" s="63" t="s">
        <v>378</v>
      </c>
      <c r="U121" s="63" t="s">
        <v>379</v>
      </c>
      <c r="V121" s="63">
        <v>50200</v>
      </c>
      <c r="W121" s="63" t="s">
        <v>149</v>
      </c>
      <c r="X121" s="63" t="s">
        <v>150</v>
      </c>
      <c r="Y121" s="63">
        <v>50201</v>
      </c>
      <c r="Z121" s="63" t="s">
        <v>151</v>
      </c>
      <c r="AA121" s="63" t="s">
        <v>152</v>
      </c>
      <c r="AB121" s="63" t="s">
        <v>58</v>
      </c>
      <c r="AC121" s="63" t="s">
        <v>59</v>
      </c>
      <c r="AD121" s="63" t="s">
        <v>60</v>
      </c>
      <c r="AE121" s="63" t="s">
        <v>61</v>
      </c>
      <c r="AF121" s="64">
        <v>1</v>
      </c>
      <c r="AG121" s="63" t="s">
        <v>62</v>
      </c>
      <c r="AH121" s="63" t="s">
        <v>63</v>
      </c>
      <c r="AI121" s="63" t="s">
        <v>153</v>
      </c>
      <c r="AJ121" s="64">
        <v>3</v>
      </c>
      <c r="AK121" s="64">
        <v>0</v>
      </c>
      <c r="AL121" s="64">
        <v>0</v>
      </c>
      <c r="AM121" s="64">
        <v>0</v>
      </c>
      <c r="AN121" s="64">
        <v>500000</v>
      </c>
    </row>
    <row r="122" spans="1:40" ht="15" customHeight="1">
      <c r="A122" s="63" t="s">
        <v>40</v>
      </c>
      <c r="B122" s="63">
        <v>1400</v>
      </c>
      <c r="C122" s="63" t="s">
        <v>41</v>
      </c>
      <c r="D122" s="63" t="s">
        <v>42</v>
      </c>
      <c r="E122" s="63" t="s">
        <v>43</v>
      </c>
      <c r="F122" s="63" t="s">
        <v>44</v>
      </c>
      <c r="G122" s="63">
        <v>1403</v>
      </c>
      <c r="H122" s="63" t="s">
        <v>305</v>
      </c>
      <c r="I122" s="63" t="s">
        <v>306</v>
      </c>
      <c r="J122" s="63">
        <v>6801</v>
      </c>
      <c r="K122" s="63" t="s">
        <v>290</v>
      </c>
      <c r="L122" s="63" t="s">
        <v>291</v>
      </c>
      <c r="M122" s="63">
        <v>680100</v>
      </c>
      <c r="N122" s="63" t="s">
        <v>290</v>
      </c>
      <c r="O122" s="63" t="s">
        <v>291</v>
      </c>
      <c r="P122" s="63">
        <v>680100800</v>
      </c>
      <c r="Q122" s="63" t="s">
        <v>300</v>
      </c>
      <c r="R122" s="63" t="s">
        <v>301</v>
      </c>
      <c r="S122" s="63" t="s">
        <v>380</v>
      </c>
      <c r="T122" s="63" t="s">
        <v>381</v>
      </c>
      <c r="U122" s="63" t="s">
        <v>382</v>
      </c>
      <c r="V122" s="63">
        <v>50200</v>
      </c>
      <c r="W122" s="63" t="s">
        <v>149</v>
      </c>
      <c r="X122" s="63" t="s">
        <v>150</v>
      </c>
      <c r="Y122" s="63">
        <v>50201</v>
      </c>
      <c r="Z122" s="63" t="s">
        <v>151</v>
      </c>
      <c r="AA122" s="63" t="s">
        <v>152</v>
      </c>
      <c r="AB122" s="63" t="s">
        <v>58</v>
      </c>
      <c r="AC122" s="63" t="s">
        <v>59</v>
      </c>
      <c r="AD122" s="63" t="s">
        <v>60</v>
      </c>
      <c r="AE122" s="63" t="s">
        <v>61</v>
      </c>
      <c r="AF122" s="64">
        <v>1</v>
      </c>
      <c r="AG122" s="63" t="s">
        <v>62</v>
      </c>
      <c r="AH122" s="63" t="s">
        <v>63</v>
      </c>
      <c r="AI122" s="63" t="s">
        <v>153</v>
      </c>
      <c r="AJ122" s="64">
        <v>3</v>
      </c>
      <c r="AK122" s="64">
        <v>0</v>
      </c>
      <c r="AL122" s="64">
        <v>1</v>
      </c>
      <c r="AM122" s="64">
        <v>0</v>
      </c>
      <c r="AN122" s="64">
        <v>0</v>
      </c>
    </row>
    <row r="123" spans="1:40" ht="15" customHeight="1">
      <c r="A123" s="63" t="s">
        <v>40</v>
      </c>
      <c r="B123" s="63">
        <v>1400</v>
      </c>
      <c r="C123" s="63" t="s">
        <v>41</v>
      </c>
      <c r="D123" s="63" t="s">
        <v>42</v>
      </c>
      <c r="E123" s="63" t="s">
        <v>43</v>
      </c>
      <c r="F123" s="63" t="s">
        <v>44</v>
      </c>
      <c r="G123" s="63">
        <v>1404</v>
      </c>
      <c r="H123" s="63" t="s">
        <v>383</v>
      </c>
      <c r="I123" s="63" t="s">
        <v>384</v>
      </c>
      <c r="J123" s="63">
        <v>2810</v>
      </c>
      <c r="K123" s="63" t="s">
        <v>385</v>
      </c>
      <c r="L123" s="63" t="s">
        <v>386</v>
      </c>
      <c r="M123" s="63">
        <v>281000</v>
      </c>
      <c r="N123" s="63" t="s">
        <v>385</v>
      </c>
      <c r="O123" s="63" t="s">
        <v>386</v>
      </c>
      <c r="P123" s="63">
        <v>281000104</v>
      </c>
      <c r="Q123" s="63" t="s">
        <v>387</v>
      </c>
      <c r="R123" s="63" t="s">
        <v>388</v>
      </c>
      <c r="S123" s="63" t="s">
        <v>389</v>
      </c>
      <c r="T123" s="63" t="s">
        <v>390</v>
      </c>
      <c r="U123" s="63" t="s">
        <v>391</v>
      </c>
      <c r="V123" s="63">
        <v>30900</v>
      </c>
      <c r="W123" s="63" t="s">
        <v>204</v>
      </c>
      <c r="X123" s="63" t="s">
        <v>205</v>
      </c>
      <c r="Y123" s="63">
        <v>30903</v>
      </c>
      <c r="Z123" s="63" t="s">
        <v>206</v>
      </c>
      <c r="AA123" s="63" t="s">
        <v>207</v>
      </c>
      <c r="AB123" s="63" t="s">
        <v>58</v>
      </c>
      <c r="AC123" s="63" t="s">
        <v>59</v>
      </c>
      <c r="AD123" s="63" t="s">
        <v>60</v>
      </c>
      <c r="AE123" s="63" t="s">
        <v>61</v>
      </c>
      <c r="AF123" s="64">
        <v>1</v>
      </c>
      <c r="AG123" s="63" t="s">
        <v>62</v>
      </c>
      <c r="AH123" s="63" t="s">
        <v>63</v>
      </c>
      <c r="AI123" s="63" t="s">
        <v>38</v>
      </c>
      <c r="AJ123" s="64">
        <v>1</v>
      </c>
      <c r="AK123" s="64">
        <v>0</v>
      </c>
      <c r="AL123" s="64">
        <v>15000</v>
      </c>
      <c r="AM123" s="64">
        <v>15000</v>
      </c>
      <c r="AN123" s="64">
        <v>1</v>
      </c>
    </row>
    <row r="124" spans="1:40" ht="15" customHeight="1">
      <c r="A124" s="63" t="s">
        <v>40</v>
      </c>
      <c r="B124" s="63">
        <v>1400</v>
      </c>
      <c r="C124" s="63" t="s">
        <v>41</v>
      </c>
      <c r="D124" s="63" t="s">
        <v>42</v>
      </c>
      <c r="E124" s="63" t="s">
        <v>43</v>
      </c>
      <c r="F124" s="63" t="s">
        <v>44</v>
      </c>
      <c r="G124" s="63">
        <v>1404</v>
      </c>
      <c r="H124" s="63" t="s">
        <v>383</v>
      </c>
      <c r="I124" s="63" t="s">
        <v>384</v>
      </c>
      <c r="J124" s="63">
        <v>2810</v>
      </c>
      <c r="K124" s="63" t="s">
        <v>385</v>
      </c>
      <c r="L124" s="63" t="s">
        <v>386</v>
      </c>
      <c r="M124" s="63">
        <v>281000</v>
      </c>
      <c r="N124" s="63" t="s">
        <v>385</v>
      </c>
      <c r="O124" s="63" t="s">
        <v>386</v>
      </c>
      <c r="P124" s="63">
        <v>281000800</v>
      </c>
      <c r="Q124" s="63" t="s">
        <v>261</v>
      </c>
      <c r="R124" s="63" t="s">
        <v>262</v>
      </c>
      <c r="S124" s="63" t="s">
        <v>392</v>
      </c>
      <c r="T124" s="63" t="s">
        <v>393</v>
      </c>
      <c r="U124" s="63" t="s">
        <v>394</v>
      </c>
      <c r="V124" s="63">
        <v>30900</v>
      </c>
      <c r="W124" s="63" t="s">
        <v>204</v>
      </c>
      <c r="X124" s="63" t="s">
        <v>205</v>
      </c>
      <c r="Y124" s="63">
        <v>30903</v>
      </c>
      <c r="Z124" s="63" t="s">
        <v>206</v>
      </c>
      <c r="AA124" s="63" t="s">
        <v>207</v>
      </c>
      <c r="AB124" s="63" t="s">
        <v>58</v>
      </c>
      <c r="AC124" s="63" t="s">
        <v>59</v>
      </c>
      <c r="AD124" s="63" t="s">
        <v>60</v>
      </c>
      <c r="AE124" s="63" t="s">
        <v>61</v>
      </c>
      <c r="AF124" s="64">
        <v>1</v>
      </c>
      <c r="AG124" s="63" t="s">
        <v>62</v>
      </c>
      <c r="AH124" s="63" t="s">
        <v>63</v>
      </c>
      <c r="AI124" s="63" t="s">
        <v>38</v>
      </c>
      <c r="AJ124" s="64">
        <v>1</v>
      </c>
      <c r="AK124" s="64">
        <v>0</v>
      </c>
      <c r="AL124" s="64">
        <v>1000000</v>
      </c>
      <c r="AM124" s="64">
        <v>1</v>
      </c>
      <c r="AN124" s="64">
        <v>1000000</v>
      </c>
    </row>
    <row r="125" spans="1:40" ht="15" customHeight="1">
      <c r="A125" s="63" t="s">
        <v>40</v>
      </c>
      <c r="B125" s="63">
        <v>1400</v>
      </c>
      <c r="C125" s="63" t="s">
        <v>41</v>
      </c>
      <c r="D125" s="63" t="s">
        <v>42</v>
      </c>
      <c r="E125" s="63" t="s">
        <v>43</v>
      </c>
      <c r="F125" s="63" t="s">
        <v>44</v>
      </c>
      <c r="G125" s="63">
        <v>1404</v>
      </c>
      <c r="H125" s="63" t="s">
        <v>383</v>
      </c>
      <c r="I125" s="63" t="s">
        <v>384</v>
      </c>
      <c r="J125" s="63">
        <v>2810</v>
      </c>
      <c r="K125" s="63" t="s">
        <v>385</v>
      </c>
      <c r="L125" s="63" t="s">
        <v>386</v>
      </c>
      <c r="M125" s="63">
        <v>281000</v>
      </c>
      <c r="N125" s="63" t="s">
        <v>385</v>
      </c>
      <c r="O125" s="63" t="s">
        <v>386</v>
      </c>
      <c r="P125" s="63">
        <v>281000800</v>
      </c>
      <c r="Q125" s="63" t="s">
        <v>261</v>
      </c>
      <c r="R125" s="63" t="s">
        <v>262</v>
      </c>
      <c r="S125" s="63" t="s">
        <v>395</v>
      </c>
      <c r="T125" s="63" t="s">
        <v>396</v>
      </c>
      <c r="U125" s="63" t="s">
        <v>397</v>
      </c>
      <c r="V125" s="63">
        <v>30900</v>
      </c>
      <c r="W125" s="63" t="s">
        <v>204</v>
      </c>
      <c r="X125" s="63" t="s">
        <v>205</v>
      </c>
      <c r="Y125" s="63">
        <v>30903</v>
      </c>
      <c r="Z125" s="63" t="s">
        <v>206</v>
      </c>
      <c r="AA125" s="63" t="s">
        <v>207</v>
      </c>
      <c r="AB125" s="63" t="s">
        <v>58</v>
      </c>
      <c r="AC125" s="63" t="s">
        <v>59</v>
      </c>
      <c r="AD125" s="63" t="s">
        <v>60</v>
      </c>
      <c r="AE125" s="63" t="s">
        <v>61</v>
      </c>
      <c r="AF125" s="64">
        <v>1</v>
      </c>
      <c r="AG125" s="63" t="s">
        <v>62</v>
      </c>
      <c r="AH125" s="63" t="s">
        <v>63</v>
      </c>
      <c r="AI125" s="63" t="s">
        <v>38</v>
      </c>
      <c r="AJ125" s="64">
        <v>1</v>
      </c>
      <c r="AK125" s="64">
        <v>0</v>
      </c>
      <c r="AL125" s="64">
        <v>0</v>
      </c>
      <c r="AM125" s="64">
        <v>1</v>
      </c>
      <c r="AN125" s="64">
        <v>1</v>
      </c>
    </row>
    <row r="126" spans="1:40" ht="15" customHeight="1">
      <c r="A126" s="63" t="s">
        <v>40</v>
      </c>
      <c r="B126" s="63">
        <v>1400</v>
      </c>
      <c r="C126" s="63" t="s">
        <v>41</v>
      </c>
      <c r="D126" s="63" t="s">
        <v>42</v>
      </c>
      <c r="E126" s="63" t="s">
        <v>43</v>
      </c>
      <c r="F126" s="63" t="s">
        <v>44</v>
      </c>
      <c r="G126" s="63">
        <v>1404</v>
      </c>
      <c r="H126" s="63" t="s">
        <v>383</v>
      </c>
      <c r="I126" s="63" t="s">
        <v>384</v>
      </c>
      <c r="J126" s="63">
        <v>2810</v>
      </c>
      <c r="K126" s="63" t="s">
        <v>385</v>
      </c>
      <c r="L126" s="63" t="s">
        <v>386</v>
      </c>
      <c r="M126" s="63">
        <v>281000</v>
      </c>
      <c r="N126" s="63" t="s">
        <v>385</v>
      </c>
      <c r="O126" s="63" t="s">
        <v>386</v>
      </c>
      <c r="P126" s="63">
        <v>281000902</v>
      </c>
      <c r="Q126" s="63" t="s">
        <v>312</v>
      </c>
      <c r="R126" s="63" t="s">
        <v>313</v>
      </c>
      <c r="S126" s="63" t="s">
        <v>398</v>
      </c>
      <c r="T126" s="63" t="s">
        <v>312</v>
      </c>
      <c r="U126" s="63" t="s">
        <v>313</v>
      </c>
      <c r="V126" s="63">
        <v>33000</v>
      </c>
      <c r="W126" s="63" t="s">
        <v>216</v>
      </c>
      <c r="X126" s="63" t="s">
        <v>217</v>
      </c>
      <c r="Y126" s="63">
        <v>33001</v>
      </c>
      <c r="Z126" s="63" t="s">
        <v>216</v>
      </c>
      <c r="AA126" s="63" t="s">
        <v>217</v>
      </c>
      <c r="AB126" s="63" t="s">
        <v>58</v>
      </c>
      <c r="AC126" s="63" t="s">
        <v>59</v>
      </c>
      <c r="AD126" s="63" t="s">
        <v>60</v>
      </c>
      <c r="AE126" s="63" t="s">
        <v>61</v>
      </c>
      <c r="AF126" s="64">
        <v>1</v>
      </c>
      <c r="AG126" s="63" t="s">
        <v>62</v>
      </c>
      <c r="AH126" s="63" t="s">
        <v>63</v>
      </c>
      <c r="AI126" s="63" t="s">
        <v>38</v>
      </c>
      <c r="AJ126" s="64">
        <v>1</v>
      </c>
      <c r="AK126" s="64">
        <v>0</v>
      </c>
      <c r="AL126" s="64">
        <v>-15000</v>
      </c>
      <c r="AM126" s="64">
        <v>-15000</v>
      </c>
      <c r="AN126" s="64">
        <v>-1</v>
      </c>
    </row>
    <row r="127" spans="1:40" ht="15" customHeight="1">
      <c r="A127" s="63" t="s">
        <v>40</v>
      </c>
      <c r="B127" s="63">
        <v>1400</v>
      </c>
      <c r="C127" s="63" t="s">
        <v>41</v>
      </c>
      <c r="D127" s="63" t="s">
        <v>42</v>
      </c>
      <c r="E127" s="63" t="s">
        <v>43</v>
      </c>
      <c r="F127" s="63" t="s">
        <v>44</v>
      </c>
      <c r="G127" s="63">
        <v>1404</v>
      </c>
      <c r="H127" s="63" t="s">
        <v>383</v>
      </c>
      <c r="I127" s="63" t="s">
        <v>384</v>
      </c>
      <c r="J127" s="63">
        <v>3425</v>
      </c>
      <c r="K127" s="63" t="s">
        <v>399</v>
      </c>
      <c r="L127" s="63" t="s">
        <v>400</v>
      </c>
      <c r="M127" s="63">
        <v>342560</v>
      </c>
      <c r="N127" s="63" t="s">
        <v>175</v>
      </c>
      <c r="O127" s="63" t="s">
        <v>176</v>
      </c>
      <c r="P127" s="63">
        <v>342560200</v>
      </c>
      <c r="Q127" s="63" t="s">
        <v>401</v>
      </c>
      <c r="R127" s="63" t="s">
        <v>402</v>
      </c>
      <c r="S127" s="63" t="s">
        <v>403</v>
      </c>
      <c r="T127" s="63" t="s">
        <v>404</v>
      </c>
      <c r="U127" s="63" t="s">
        <v>405</v>
      </c>
      <c r="V127" s="63">
        <v>30900</v>
      </c>
      <c r="W127" s="63" t="s">
        <v>204</v>
      </c>
      <c r="X127" s="63" t="s">
        <v>205</v>
      </c>
      <c r="Y127" s="63">
        <v>30901</v>
      </c>
      <c r="Z127" s="63" t="s">
        <v>266</v>
      </c>
      <c r="AA127" s="63" t="s">
        <v>267</v>
      </c>
      <c r="AB127" s="63" t="s">
        <v>58</v>
      </c>
      <c r="AC127" s="63" t="s">
        <v>59</v>
      </c>
      <c r="AD127" s="63" t="s">
        <v>60</v>
      </c>
      <c r="AE127" s="63" t="s">
        <v>61</v>
      </c>
      <c r="AF127" s="64">
        <v>1</v>
      </c>
      <c r="AG127" s="63" t="s">
        <v>62</v>
      </c>
      <c r="AH127" s="63" t="s">
        <v>63</v>
      </c>
      <c r="AI127" s="63" t="s">
        <v>38</v>
      </c>
      <c r="AJ127" s="64">
        <v>1</v>
      </c>
      <c r="AK127" s="64">
        <v>23623</v>
      </c>
      <c r="AL127" s="64">
        <v>24566</v>
      </c>
      <c r="AM127" s="64">
        <v>24566</v>
      </c>
      <c r="AN127" s="64">
        <v>24566</v>
      </c>
    </row>
    <row r="128" spans="1:40" ht="15" customHeight="1">
      <c r="A128" s="63" t="s">
        <v>40</v>
      </c>
      <c r="B128" s="63">
        <v>1400</v>
      </c>
      <c r="C128" s="63" t="s">
        <v>41</v>
      </c>
      <c r="D128" s="63" t="s">
        <v>42</v>
      </c>
      <c r="E128" s="63" t="s">
        <v>43</v>
      </c>
      <c r="F128" s="63" t="s">
        <v>44</v>
      </c>
      <c r="G128" s="63">
        <v>1404</v>
      </c>
      <c r="H128" s="63" t="s">
        <v>383</v>
      </c>
      <c r="I128" s="63" t="s">
        <v>384</v>
      </c>
      <c r="J128" s="63">
        <v>3425</v>
      </c>
      <c r="K128" s="63" t="s">
        <v>399</v>
      </c>
      <c r="L128" s="63" t="s">
        <v>400</v>
      </c>
      <c r="M128" s="63">
        <v>342560</v>
      </c>
      <c r="N128" s="63" t="s">
        <v>175</v>
      </c>
      <c r="O128" s="63" t="s">
        <v>176</v>
      </c>
      <c r="P128" s="63">
        <v>342560200</v>
      </c>
      <c r="Q128" s="63" t="s">
        <v>401</v>
      </c>
      <c r="R128" s="63" t="s">
        <v>402</v>
      </c>
      <c r="S128" s="63" t="s">
        <v>403</v>
      </c>
      <c r="T128" s="63" t="s">
        <v>404</v>
      </c>
      <c r="U128" s="63" t="s">
        <v>405</v>
      </c>
      <c r="V128" s="63">
        <v>30900</v>
      </c>
      <c r="W128" s="63" t="s">
        <v>204</v>
      </c>
      <c r="X128" s="63" t="s">
        <v>205</v>
      </c>
      <c r="Y128" s="63">
        <v>30903</v>
      </c>
      <c r="Z128" s="63" t="s">
        <v>206</v>
      </c>
      <c r="AA128" s="63" t="s">
        <v>207</v>
      </c>
      <c r="AB128" s="63" t="s">
        <v>58</v>
      </c>
      <c r="AC128" s="63" t="s">
        <v>59</v>
      </c>
      <c r="AD128" s="63" t="s">
        <v>60</v>
      </c>
      <c r="AE128" s="63" t="s">
        <v>61</v>
      </c>
      <c r="AF128" s="64">
        <v>1</v>
      </c>
      <c r="AG128" s="63" t="s">
        <v>62</v>
      </c>
      <c r="AH128" s="63" t="s">
        <v>63</v>
      </c>
      <c r="AI128" s="63" t="s">
        <v>38</v>
      </c>
      <c r="AJ128" s="64">
        <v>1</v>
      </c>
      <c r="AK128" s="64">
        <v>0</v>
      </c>
      <c r="AL128" s="64">
        <v>2</v>
      </c>
      <c r="AM128" s="64">
        <v>2</v>
      </c>
      <c r="AN128" s="64">
        <v>2</v>
      </c>
    </row>
    <row r="129" spans="1:40" ht="15" customHeight="1">
      <c r="A129" s="63" t="s">
        <v>40</v>
      </c>
      <c r="B129" s="63">
        <v>1400</v>
      </c>
      <c r="C129" s="63" t="s">
        <v>41</v>
      </c>
      <c r="D129" s="63" t="s">
        <v>42</v>
      </c>
      <c r="E129" s="63" t="s">
        <v>43</v>
      </c>
      <c r="F129" s="63" t="s">
        <v>44</v>
      </c>
      <c r="G129" s="63">
        <v>1404</v>
      </c>
      <c r="H129" s="63" t="s">
        <v>383</v>
      </c>
      <c r="I129" s="63" t="s">
        <v>384</v>
      </c>
      <c r="J129" s="63">
        <v>3425</v>
      </c>
      <c r="K129" s="63" t="s">
        <v>399</v>
      </c>
      <c r="L129" s="63" t="s">
        <v>400</v>
      </c>
      <c r="M129" s="63">
        <v>342560</v>
      </c>
      <c r="N129" s="63" t="s">
        <v>175</v>
      </c>
      <c r="O129" s="63" t="s">
        <v>176</v>
      </c>
      <c r="P129" s="63">
        <v>342560200</v>
      </c>
      <c r="Q129" s="63" t="s">
        <v>401</v>
      </c>
      <c r="R129" s="63" t="s">
        <v>402</v>
      </c>
      <c r="S129" s="63" t="s">
        <v>406</v>
      </c>
      <c r="T129" s="63" t="s">
        <v>407</v>
      </c>
      <c r="U129" s="63" t="s">
        <v>408</v>
      </c>
      <c r="V129" s="63">
        <v>30900</v>
      </c>
      <c r="W129" s="63" t="s">
        <v>204</v>
      </c>
      <c r="X129" s="63" t="s">
        <v>205</v>
      </c>
      <c r="Y129" s="63">
        <v>30903</v>
      </c>
      <c r="Z129" s="63" t="s">
        <v>206</v>
      </c>
      <c r="AA129" s="63" t="s">
        <v>207</v>
      </c>
      <c r="AB129" s="63" t="s">
        <v>58</v>
      </c>
      <c r="AC129" s="63" t="s">
        <v>59</v>
      </c>
      <c r="AD129" s="63" t="s">
        <v>60</v>
      </c>
      <c r="AE129" s="63" t="s">
        <v>61</v>
      </c>
      <c r="AF129" s="64">
        <v>1</v>
      </c>
      <c r="AG129" s="63" t="s">
        <v>62</v>
      </c>
      <c r="AH129" s="63" t="s">
        <v>63</v>
      </c>
      <c r="AI129" s="63" t="s">
        <v>38</v>
      </c>
      <c r="AJ129" s="64">
        <v>1</v>
      </c>
      <c r="AK129" s="64">
        <v>0</v>
      </c>
      <c r="AL129" s="64">
        <v>1</v>
      </c>
      <c r="AM129" s="64">
        <v>1</v>
      </c>
      <c r="AN129" s="64">
        <v>1</v>
      </c>
    </row>
    <row r="130" spans="1:40" ht="15" customHeight="1">
      <c r="A130" s="63" t="s">
        <v>40</v>
      </c>
      <c r="B130" s="63">
        <v>1400</v>
      </c>
      <c r="C130" s="63" t="s">
        <v>41</v>
      </c>
      <c r="D130" s="63" t="s">
        <v>42</v>
      </c>
      <c r="E130" s="63" t="s">
        <v>43</v>
      </c>
      <c r="F130" s="63" t="s">
        <v>44</v>
      </c>
      <c r="G130" s="63">
        <v>1404</v>
      </c>
      <c r="H130" s="63" t="s">
        <v>383</v>
      </c>
      <c r="I130" s="63" t="s">
        <v>384</v>
      </c>
      <c r="J130" s="63">
        <v>3425</v>
      </c>
      <c r="K130" s="63" t="s">
        <v>399</v>
      </c>
      <c r="L130" s="63" t="s">
        <v>400</v>
      </c>
      <c r="M130" s="63">
        <v>342560</v>
      </c>
      <c r="N130" s="63" t="s">
        <v>175</v>
      </c>
      <c r="O130" s="63" t="s">
        <v>176</v>
      </c>
      <c r="P130" s="63">
        <v>342560200</v>
      </c>
      <c r="Q130" s="63" t="s">
        <v>401</v>
      </c>
      <c r="R130" s="63" t="s">
        <v>402</v>
      </c>
      <c r="S130" s="63" t="s">
        <v>409</v>
      </c>
      <c r="T130" s="63" t="s">
        <v>410</v>
      </c>
      <c r="U130" s="63" t="s">
        <v>411</v>
      </c>
      <c r="V130" s="63">
        <v>30900</v>
      </c>
      <c r="W130" s="63" t="s">
        <v>204</v>
      </c>
      <c r="X130" s="63" t="s">
        <v>205</v>
      </c>
      <c r="Y130" s="63">
        <v>30901</v>
      </c>
      <c r="Z130" s="63" t="s">
        <v>266</v>
      </c>
      <c r="AA130" s="63" t="s">
        <v>267</v>
      </c>
      <c r="AB130" s="63" t="s">
        <v>58</v>
      </c>
      <c r="AC130" s="63" t="s">
        <v>59</v>
      </c>
      <c r="AD130" s="63" t="s">
        <v>60</v>
      </c>
      <c r="AE130" s="63" t="s">
        <v>412</v>
      </c>
      <c r="AF130" s="64">
        <v>3</v>
      </c>
      <c r="AG130" s="63" t="s">
        <v>413</v>
      </c>
      <c r="AH130" s="63" t="s">
        <v>414</v>
      </c>
      <c r="AI130" s="63" t="s">
        <v>38</v>
      </c>
      <c r="AJ130" s="64">
        <v>1</v>
      </c>
      <c r="AK130" s="64">
        <v>0</v>
      </c>
      <c r="AL130" s="64">
        <v>1</v>
      </c>
      <c r="AM130" s="64">
        <v>1</v>
      </c>
      <c r="AN130" s="64">
        <v>1</v>
      </c>
    </row>
    <row r="131" spans="1:40" ht="15" customHeight="1">
      <c r="A131" s="63" t="s">
        <v>40</v>
      </c>
      <c r="B131" s="63">
        <v>1400</v>
      </c>
      <c r="C131" s="63" t="s">
        <v>41</v>
      </c>
      <c r="D131" s="63" t="s">
        <v>42</v>
      </c>
      <c r="E131" s="63" t="s">
        <v>43</v>
      </c>
      <c r="F131" s="63" t="s">
        <v>44</v>
      </c>
      <c r="G131" s="63">
        <v>1404</v>
      </c>
      <c r="H131" s="63" t="s">
        <v>383</v>
      </c>
      <c r="I131" s="63" t="s">
        <v>384</v>
      </c>
      <c r="J131" s="63">
        <v>3425</v>
      </c>
      <c r="K131" s="63" t="s">
        <v>399</v>
      </c>
      <c r="L131" s="63" t="s">
        <v>400</v>
      </c>
      <c r="M131" s="63">
        <v>342560</v>
      </c>
      <c r="N131" s="63" t="s">
        <v>175</v>
      </c>
      <c r="O131" s="63" t="s">
        <v>176</v>
      </c>
      <c r="P131" s="63">
        <v>342560200</v>
      </c>
      <c r="Q131" s="63" t="s">
        <v>401</v>
      </c>
      <c r="R131" s="63" t="s">
        <v>402</v>
      </c>
      <c r="S131" s="63" t="s">
        <v>415</v>
      </c>
      <c r="T131" s="63" t="s">
        <v>416</v>
      </c>
      <c r="U131" s="63" t="s">
        <v>417</v>
      </c>
      <c r="V131" s="63">
        <v>30900</v>
      </c>
      <c r="W131" s="63" t="s">
        <v>204</v>
      </c>
      <c r="X131" s="63" t="s">
        <v>205</v>
      </c>
      <c r="Y131" s="63">
        <v>30903</v>
      </c>
      <c r="Z131" s="63" t="s">
        <v>206</v>
      </c>
      <c r="AA131" s="63" t="s">
        <v>207</v>
      </c>
      <c r="AB131" s="63" t="s">
        <v>58</v>
      </c>
      <c r="AC131" s="63" t="s">
        <v>59</v>
      </c>
      <c r="AD131" s="63" t="s">
        <v>60</v>
      </c>
      <c r="AE131" s="63" t="s">
        <v>418</v>
      </c>
      <c r="AF131" s="64">
        <v>4</v>
      </c>
      <c r="AG131" s="63" t="s">
        <v>419</v>
      </c>
      <c r="AH131" s="63" t="s">
        <v>420</v>
      </c>
      <c r="AI131" s="63" t="s">
        <v>38</v>
      </c>
      <c r="AJ131" s="64">
        <v>1</v>
      </c>
      <c r="AK131" s="64">
        <v>0</v>
      </c>
      <c r="AL131" s="64">
        <v>1</v>
      </c>
      <c r="AM131" s="64">
        <v>1</v>
      </c>
      <c r="AN131" s="64">
        <v>1</v>
      </c>
    </row>
    <row r="132" spans="1:40" ht="15" customHeight="1">
      <c r="A132" s="63" t="s">
        <v>40</v>
      </c>
      <c r="B132" s="63">
        <v>1400</v>
      </c>
      <c r="C132" s="63" t="s">
        <v>41</v>
      </c>
      <c r="D132" s="63" t="s">
        <v>42</v>
      </c>
      <c r="E132" s="63" t="s">
        <v>43</v>
      </c>
      <c r="F132" s="63" t="s">
        <v>44</v>
      </c>
      <c r="G132" s="63">
        <v>1404</v>
      </c>
      <c r="H132" s="63" t="s">
        <v>383</v>
      </c>
      <c r="I132" s="63" t="s">
        <v>384</v>
      </c>
      <c r="J132" s="63">
        <v>3425</v>
      </c>
      <c r="K132" s="63" t="s">
        <v>399</v>
      </c>
      <c r="L132" s="63" t="s">
        <v>400</v>
      </c>
      <c r="M132" s="63">
        <v>342560</v>
      </c>
      <c r="N132" s="63" t="s">
        <v>175</v>
      </c>
      <c r="O132" s="63" t="s">
        <v>176</v>
      </c>
      <c r="P132" s="63">
        <v>342560200</v>
      </c>
      <c r="Q132" s="63" t="s">
        <v>401</v>
      </c>
      <c r="R132" s="63" t="s">
        <v>402</v>
      </c>
      <c r="S132" s="63" t="s">
        <v>421</v>
      </c>
      <c r="T132" s="63" t="s">
        <v>410</v>
      </c>
      <c r="U132" s="63" t="s">
        <v>422</v>
      </c>
      <c r="V132" s="63">
        <v>30900</v>
      </c>
      <c r="W132" s="63" t="s">
        <v>204</v>
      </c>
      <c r="X132" s="63" t="s">
        <v>205</v>
      </c>
      <c r="Y132" s="63">
        <v>30901</v>
      </c>
      <c r="Z132" s="63" t="s">
        <v>266</v>
      </c>
      <c r="AA132" s="63" t="s">
        <v>267</v>
      </c>
      <c r="AB132" s="63" t="s">
        <v>58</v>
      </c>
      <c r="AC132" s="63" t="s">
        <v>59</v>
      </c>
      <c r="AD132" s="63" t="s">
        <v>60</v>
      </c>
      <c r="AE132" s="63" t="s">
        <v>418</v>
      </c>
      <c r="AF132" s="64">
        <v>4</v>
      </c>
      <c r="AG132" s="63" t="s">
        <v>419</v>
      </c>
      <c r="AH132" s="63" t="s">
        <v>420</v>
      </c>
      <c r="AI132" s="63" t="s">
        <v>38</v>
      </c>
      <c r="AJ132" s="64">
        <v>1</v>
      </c>
      <c r="AK132" s="64">
        <v>0</v>
      </c>
      <c r="AL132" s="64">
        <v>1</v>
      </c>
      <c r="AM132" s="64">
        <v>1</v>
      </c>
      <c r="AN132" s="64">
        <v>1</v>
      </c>
    </row>
    <row r="133" spans="1:40" ht="15" customHeight="1">
      <c r="A133" s="63" t="s">
        <v>40</v>
      </c>
      <c r="B133" s="63">
        <v>1400</v>
      </c>
      <c r="C133" s="63" t="s">
        <v>41</v>
      </c>
      <c r="D133" s="63" t="s">
        <v>42</v>
      </c>
      <c r="E133" s="63" t="s">
        <v>43</v>
      </c>
      <c r="F133" s="63" t="s">
        <v>44</v>
      </c>
      <c r="G133" s="63">
        <v>1404</v>
      </c>
      <c r="H133" s="63" t="s">
        <v>383</v>
      </c>
      <c r="I133" s="63" t="s">
        <v>384</v>
      </c>
      <c r="J133" s="63">
        <v>3425</v>
      </c>
      <c r="K133" s="63" t="s">
        <v>399</v>
      </c>
      <c r="L133" s="63" t="s">
        <v>400</v>
      </c>
      <c r="M133" s="63">
        <v>342560</v>
      </c>
      <c r="N133" s="63" t="s">
        <v>175</v>
      </c>
      <c r="O133" s="63" t="s">
        <v>176</v>
      </c>
      <c r="P133" s="63">
        <v>342560200</v>
      </c>
      <c r="Q133" s="63" t="s">
        <v>401</v>
      </c>
      <c r="R133" s="63" t="s">
        <v>402</v>
      </c>
      <c r="S133" s="63" t="s">
        <v>423</v>
      </c>
      <c r="T133" s="63" t="s">
        <v>424</v>
      </c>
      <c r="U133" s="63" t="s">
        <v>425</v>
      </c>
      <c r="V133" s="63">
        <v>30900</v>
      </c>
      <c r="W133" s="63" t="s">
        <v>204</v>
      </c>
      <c r="X133" s="63" t="s">
        <v>205</v>
      </c>
      <c r="Y133" s="63">
        <v>30903</v>
      </c>
      <c r="Z133" s="63" t="s">
        <v>206</v>
      </c>
      <c r="AA133" s="63" t="s">
        <v>207</v>
      </c>
      <c r="AB133" s="63" t="s">
        <v>58</v>
      </c>
      <c r="AC133" s="63" t="s">
        <v>59</v>
      </c>
      <c r="AD133" s="63" t="s">
        <v>60</v>
      </c>
      <c r="AE133" s="63" t="s">
        <v>418</v>
      </c>
      <c r="AF133" s="64">
        <v>4</v>
      </c>
      <c r="AG133" s="63" t="s">
        <v>419</v>
      </c>
      <c r="AH133" s="63" t="s">
        <v>420</v>
      </c>
      <c r="AI133" s="63" t="s">
        <v>38</v>
      </c>
      <c r="AJ133" s="64">
        <v>1</v>
      </c>
      <c r="AK133" s="64">
        <v>0</v>
      </c>
      <c r="AL133" s="64">
        <v>1</v>
      </c>
      <c r="AM133" s="64">
        <v>1</v>
      </c>
      <c r="AN133" s="64">
        <v>1</v>
      </c>
    </row>
    <row r="134" spans="1:40" ht="15" customHeight="1">
      <c r="A134" s="63" t="s">
        <v>40</v>
      </c>
      <c r="B134" s="63">
        <v>1400</v>
      </c>
      <c r="C134" s="63" t="s">
        <v>41</v>
      </c>
      <c r="D134" s="63" t="s">
        <v>42</v>
      </c>
      <c r="E134" s="63" t="s">
        <v>43</v>
      </c>
      <c r="F134" s="63" t="s">
        <v>44</v>
      </c>
      <c r="G134" s="63">
        <v>1404</v>
      </c>
      <c r="H134" s="63" t="s">
        <v>383</v>
      </c>
      <c r="I134" s="63" t="s">
        <v>384</v>
      </c>
      <c r="J134" s="63">
        <v>3425</v>
      </c>
      <c r="K134" s="63" t="s">
        <v>399</v>
      </c>
      <c r="L134" s="63" t="s">
        <v>400</v>
      </c>
      <c r="M134" s="63">
        <v>342560</v>
      </c>
      <c r="N134" s="63" t="s">
        <v>175</v>
      </c>
      <c r="O134" s="63" t="s">
        <v>176</v>
      </c>
      <c r="P134" s="63">
        <v>342560200</v>
      </c>
      <c r="Q134" s="63" t="s">
        <v>401</v>
      </c>
      <c r="R134" s="63" t="s">
        <v>402</v>
      </c>
      <c r="S134" s="63" t="s">
        <v>426</v>
      </c>
      <c r="T134" s="63" t="s">
        <v>427</v>
      </c>
      <c r="U134" s="63" t="s">
        <v>428</v>
      </c>
      <c r="V134" s="63">
        <v>30900</v>
      </c>
      <c r="W134" s="63" t="s">
        <v>204</v>
      </c>
      <c r="X134" s="63" t="s">
        <v>205</v>
      </c>
      <c r="Y134" s="63">
        <v>30901</v>
      </c>
      <c r="Z134" s="63" t="s">
        <v>266</v>
      </c>
      <c r="AA134" s="63" t="s">
        <v>267</v>
      </c>
      <c r="AB134" s="63" t="s">
        <v>58</v>
      </c>
      <c r="AC134" s="63" t="s">
        <v>59</v>
      </c>
      <c r="AD134" s="63" t="s">
        <v>60</v>
      </c>
      <c r="AE134" s="63" t="s">
        <v>418</v>
      </c>
      <c r="AF134" s="64">
        <v>4</v>
      </c>
      <c r="AG134" s="63" t="s">
        <v>419</v>
      </c>
      <c r="AH134" s="63" t="s">
        <v>420</v>
      </c>
      <c r="AI134" s="63" t="s">
        <v>38</v>
      </c>
      <c r="AJ134" s="64">
        <v>1</v>
      </c>
      <c r="AK134" s="64">
        <v>0</v>
      </c>
      <c r="AL134" s="64">
        <v>1</v>
      </c>
      <c r="AM134" s="64">
        <v>1</v>
      </c>
      <c r="AN134" s="64">
        <v>1</v>
      </c>
    </row>
    <row r="135" spans="1:40" ht="22.5" customHeight="1">
      <c r="A135"/>
      <c r="B135"/>
      <c r="C135"/>
      <c r="D135"/>
      <c r="E135"/>
      <c r="F135"/>
      <c r="G135"/>
      <c r="H135"/>
      <c r="I135"/>
      <c r="J135"/>
      <c r="K135"/>
      <c r="L135"/>
      <c r="M135"/>
      <c r="N135"/>
      <c r="O135"/>
      <c r="P135"/>
      <c r="Q135"/>
      <c r="R135"/>
      <c r="S135"/>
      <c r="T135"/>
      <c r="U135"/>
      <c r="V135"/>
      <c r="W135"/>
      <c r="X135"/>
      <c r="Y135"/>
      <c r="Z135"/>
      <c r="AA135"/>
      <c r="AB135"/>
      <c r="AC135"/>
      <c r="AD135"/>
      <c r="AE135"/>
      <c r="AF135" s="39"/>
      <c r="AG135"/>
      <c r="AH135"/>
      <c r="AI135"/>
      <c r="AJ135" s="39"/>
      <c r="AK135" s="39"/>
      <c r="AL135" s="39"/>
      <c r="AM135" s="39"/>
      <c r="AN135" s="39"/>
    </row>
    <row r="136" spans="1:40" ht="22.5" customHeight="1">
      <c r="A136"/>
      <c r="B136"/>
      <c r="C136"/>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row>
    <row r="137" spans="1:40" ht="22.5" customHeight="1">
      <c r="A137"/>
      <c r="B137"/>
      <c r="C137"/>
      <c r="D137"/>
      <c r="E137"/>
      <c r="F137"/>
      <c r="G137"/>
      <c r="H137"/>
      <c r="I137"/>
      <c r="J137"/>
      <c r="K137"/>
      <c r="L137"/>
      <c r="M137"/>
      <c r="N137"/>
      <c r="O137"/>
      <c r="P137"/>
      <c r="Q137"/>
      <c r="R137"/>
      <c r="S137"/>
      <c r="T137"/>
      <c r="U137"/>
      <c r="V137"/>
      <c r="W137"/>
      <c r="X137"/>
      <c r="Y137"/>
      <c r="Z137"/>
      <c r="AA137"/>
      <c r="AB137"/>
      <c r="AC137"/>
      <c r="AD137"/>
      <c r="AE137"/>
      <c r="AF137" s="39"/>
      <c r="AG137"/>
      <c r="AH137"/>
      <c r="AI137"/>
      <c r="AJ137" s="39"/>
      <c r="AK137" s="39"/>
      <c r="AL137" s="39"/>
      <c r="AM137" s="39"/>
      <c r="AN137" s="39"/>
    </row>
    <row r="138" spans="1:40" ht="22.5" customHeight="1">
      <c r="A138"/>
      <c r="B138"/>
      <c r="C138"/>
      <c r="D138"/>
      <c r="E138"/>
      <c r="F138"/>
      <c r="G138"/>
      <c r="H138"/>
      <c r="I138"/>
      <c r="J138"/>
      <c r="K138"/>
      <c r="L138"/>
      <c r="M138"/>
      <c r="N138"/>
      <c r="O138"/>
      <c r="P138"/>
      <c r="Q138"/>
      <c r="R138"/>
      <c r="S138"/>
      <c r="T138"/>
      <c r="U138"/>
      <c r="V138"/>
      <c r="W138"/>
      <c r="X138"/>
      <c r="Y138"/>
      <c r="Z138"/>
      <c r="AA138"/>
      <c r="AB138"/>
      <c r="AC138"/>
      <c r="AD138"/>
      <c r="AE138"/>
      <c r="AF138" s="39"/>
      <c r="AG138"/>
      <c r="AH138"/>
      <c r="AI138"/>
      <c r="AJ138" s="39"/>
      <c r="AK138" s="39"/>
      <c r="AL138" s="39"/>
      <c r="AM138" s="39"/>
      <c r="AN138" s="39"/>
    </row>
    <row r="139" spans="1:40" ht="22.5" customHeight="1">
      <c r="A139"/>
      <c r="B139"/>
      <c r="C139"/>
      <c r="D139"/>
      <c r="E139"/>
      <c r="F139"/>
      <c r="G139"/>
      <c r="H139"/>
      <c r="I139"/>
      <c r="J139"/>
      <c r="K139"/>
      <c r="L139"/>
      <c r="M139"/>
      <c r="N139"/>
      <c r="O139"/>
      <c r="P139"/>
      <c r="Q139"/>
      <c r="R139"/>
      <c r="S139"/>
      <c r="T139"/>
      <c r="U139"/>
      <c r="V139"/>
      <c r="W139"/>
      <c r="X139"/>
      <c r="Y139"/>
      <c r="Z139"/>
      <c r="AA139"/>
      <c r="AB139"/>
      <c r="AC139"/>
      <c r="AD139"/>
      <c r="AE139"/>
      <c r="AF139" s="39"/>
      <c r="AG139"/>
      <c r="AH139"/>
      <c r="AI139"/>
      <c r="AJ139" s="39"/>
      <c r="AK139" s="39"/>
      <c r="AL139" s="39"/>
      <c r="AM139" s="39"/>
      <c r="AN139" s="39"/>
    </row>
    <row r="140" spans="1:40" ht="22.5" customHeight="1">
      <c r="A140"/>
      <c r="B140"/>
      <c r="C140"/>
      <c r="D140"/>
      <c r="E140"/>
      <c r="F140"/>
      <c r="G140"/>
      <c r="H140"/>
      <c r="I140"/>
      <c r="J140"/>
      <c r="K140"/>
      <c r="L140"/>
      <c r="M140"/>
      <c r="N140"/>
      <c r="O140"/>
      <c r="P140"/>
      <c r="Q140"/>
      <c r="R140"/>
      <c r="S140"/>
      <c r="T140"/>
      <c r="U140"/>
      <c r="V140"/>
      <c r="W140"/>
      <c r="X140"/>
      <c r="Y140"/>
      <c r="Z140"/>
      <c r="AA140"/>
      <c r="AB140"/>
      <c r="AC140"/>
      <c r="AD140"/>
      <c r="AE140"/>
      <c r="AF140" s="39"/>
      <c r="AG140"/>
      <c r="AH140"/>
      <c r="AI140"/>
      <c r="AJ140" s="39"/>
      <c r="AK140" s="39"/>
      <c r="AL140" s="39"/>
      <c r="AM140" s="39"/>
      <c r="AN140" s="39"/>
    </row>
    <row r="141" spans="1:40" ht="22.5" customHeight="1">
      <c r="A141"/>
      <c r="B141"/>
      <c r="C141"/>
      <c r="D141"/>
      <c r="E141"/>
      <c r="F141"/>
      <c r="G141"/>
      <c r="H141"/>
      <c r="I141"/>
      <c r="J141"/>
      <c r="K141"/>
      <c r="L141"/>
      <c r="M141"/>
      <c r="N141"/>
      <c r="O141"/>
      <c r="P141"/>
      <c r="Q141"/>
      <c r="R141"/>
      <c r="S141"/>
      <c r="T141"/>
      <c r="U141"/>
      <c r="V141"/>
      <c r="W141"/>
      <c r="X141"/>
      <c r="Y141"/>
      <c r="Z141"/>
      <c r="AA141"/>
      <c r="AB141"/>
      <c r="AC141"/>
      <c r="AD141"/>
      <c r="AE141"/>
      <c r="AF141" s="39"/>
      <c r="AG141"/>
      <c r="AH141"/>
      <c r="AI141"/>
      <c r="AJ141" s="39"/>
      <c r="AK141" s="39"/>
      <c r="AL141" s="39"/>
      <c r="AM141" s="39"/>
      <c r="AN141" s="39"/>
    </row>
    <row r="142" spans="1:40" ht="22.5" customHeight="1">
      <c r="A142"/>
      <c r="B142"/>
      <c r="C142"/>
      <c r="D142"/>
      <c r="E142"/>
      <c r="F142"/>
      <c r="G142"/>
      <c r="H142"/>
      <c r="I142"/>
      <c r="J142"/>
      <c r="K142"/>
      <c r="L142"/>
      <c r="M142"/>
      <c r="N142"/>
      <c r="O142"/>
      <c r="P142"/>
      <c r="Q142"/>
      <c r="R142"/>
      <c r="S142"/>
      <c r="T142"/>
      <c r="U142"/>
      <c r="V142"/>
      <c r="W142"/>
      <c r="X142"/>
      <c r="Y142"/>
      <c r="Z142"/>
      <c r="AA142"/>
      <c r="AB142"/>
      <c r="AC142"/>
      <c r="AD142"/>
      <c r="AE142"/>
      <c r="AF142" s="39"/>
      <c r="AG142"/>
      <c r="AH142"/>
      <c r="AI142"/>
      <c r="AJ142" s="39"/>
      <c r="AK142" s="39"/>
      <c r="AL142" s="39"/>
      <c r="AM142" s="39"/>
      <c r="AN142" s="39"/>
    </row>
    <row r="143" spans="1:40" ht="22.5" customHeight="1">
      <c r="A143"/>
      <c r="B143"/>
      <c r="C143"/>
      <c r="D143"/>
      <c r="E143"/>
      <c r="F143"/>
      <c r="G143"/>
      <c r="H143"/>
      <c r="I143"/>
      <c r="J143"/>
      <c r="K143"/>
      <c r="L143"/>
      <c r="M143"/>
      <c r="N143"/>
      <c r="O143"/>
      <c r="P143"/>
      <c r="Q143"/>
      <c r="R143"/>
      <c r="S143"/>
      <c r="T143"/>
      <c r="U143"/>
      <c r="V143"/>
      <c r="W143"/>
      <c r="X143"/>
      <c r="Y143"/>
      <c r="Z143"/>
      <c r="AA143"/>
      <c r="AB143"/>
      <c r="AC143"/>
      <c r="AD143"/>
      <c r="AE143"/>
      <c r="AF143" s="39"/>
      <c r="AG143"/>
      <c r="AH143"/>
      <c r="AI143"/>
      <c r="AJ143" s="39"/>
      <c r="AK143" s="39"/>
      <c r="AL143" s="39"/>
      <c r="AM143" s="39"/>
      <c r="AN143" s="39"/>
    </row>
    <row r="144" spans="1:40" ht="22.5" customHeight="1">
      <c r="A144"/>
      <c r="B144"/>
      <c r="C144"/>
      <c r="D144"/>
      <c r="E144"/>
      <c r="F144"/>
      <c r="G144"/>
      <c r="H144"/>
      <c r="I144"/>
      <c r="J144"/>
      <c r="K144"/>
      <c r="L144"/>
      <c r="M144"/>
      <c r="N144"/>
      <c r="O144"/>
      <c r="P144"/>
      <c r="Q144"/>
      <c r="R144"/>
      <c r="S144"/>
      <c r="T144"/>
      <c r="U144"/>
      <c r="V144"/>
      <c r="W144"/>
      <c r="X144"/>
      <c r="Y144"/>
      <c r="Z144"/>
      <c r="AA144"/>
      <c r="AB144"/>
      <c r="AC144"/>
      <c r="AD144"/>
      <c r="AE144"/>
      <c r="AF144" s="39"/>
      <c r="AG144"/>
      <c r="AH144"/>
      <c r="AI144"/>
      <c r="AJ144" s="39"/>
      <c r="AK144" s="39"/>
      <c r="AL144" s="39"/>
      <c r="AM144" s="39"/>
      <c r="AN144" s="39"/>
    </row>
    <row r="145" spans="1:40" ht="22.5" customHeight="1">
      <c r="A145"/>
      <c r="B145"/>
      <c r="C145"/>
      <c r="D145"/>
      <c r="E145"/>
      <c r="F145"/>
      <c r="G145"/>
      <c r="H145"/>
      <c r="I145"/>
      <c r="J145"/>
      <c r="K145"/>
      <c r="L145"/>
      <c r="M145"/>
      <c r="N145"/>
      <c r="O145"/>
      <c r="P145"/>
      <c r="Q145"/>
      <c r="R145"/>
      <c r="S145"/>
      <c r="T145"/>
      <c r="U145"/>
      <c r="V145"/>
      <c r="W145"/>
      <c r="X145"/>
      <c r="Y145"/>
      <c r="Z145"/>
      <c r="AA145"/>
      <c r="AB145"/>
      <c r="AC145"/>
      <c r="AD145"/>
      <c r="AE145"/>
      <c r="AF145" s="39"/>
      <c r="AG145"/>
      <c r="AH145"/>
      <c r="AI145"/>
      <c r="AJ145" s="39"/>
      <c r="AK145" s="39"/>
      <c r="AL145" s="39"/>
      <c r="AM145" s="39"/>
      <c r="AN145" s="39"/>
    </row>
    <row r="146" spans="1:40" ht="22.5" customHeight="1">
      <c r="A146"/>
      <c r="B146"/>
      <c r="C146"/>
      <c r="D146"/>
      <c r="E146"/>
      <c r="F146"/>
      <c r="G146"/>
      <c r="H146"/>
      <c r="I146"/>
      <c r="J146"/>
      <c r="K146"/>
      <c r="L146"/>
      <c r="M146"/>
      <c r="N146"/>
      <c r="O146"/>
      <c r="P146"/>
      <c r="Q146"/>
      <c r="R146"/>
      <c r="S146"/>
      <c r="T146"/>
      <c r="U146"/>
      <c r="V146"/>
      <c r="W146"/>
      <c r="X146"/>
      <c r="Y146"/>
      <c r="Z146"/>
      <c r="AA146"/>
      <c r="AB146"/>
      <c r="AC146"/>
      <c r="AD146"/>
      <c r="AE146"/>
      <c r="AF146" s="39"/>
      <c r="AG146"/>
      <c r="AH146"/>
      <c r="AI146"/>
      <c r="AJ146" s="39"/>
      <c r="AK146" s="39"/>
      <c r="AL146" s="39"/>
      <c r="AM146" s="39"/>
      <c r="AN146" s="39"/>
    </row>
    <row r="147" spans="1:40" ht="22.5" customHeight="1">
      <c r="A147"/>
      <c r="B147"/>
      <c r="C147"/>
      <c r="D147"/>
      <c r="E147"/>
      <c r="F147"/>
      <c r="G147"/>
      <c r="H147"/>
      <c r="I147"/>
      <c r="J147"/>
      <c r="K147"/>
      <c r="L147"/>
      <c r="M147"/>
      <c r="N147"/>
      <c r="O147"/>
      <c r="P147"/>
      <c r="Q147"/>
      <c r="R147"/>
      <c r="S147"/>
      <c r="T147"/>
      <c r="U147"/>
      <c r="V147"/>
      <c r="W147"/>
      <c r="X147"/>
      <c r="Y147"/>
      <c r="Z147"/>
      <c r="AA147"/>
      <c r="AB147"/>
      <c r="AC147"/>
      <c r="AD147"/>
      <c r="AE147"/>
      <c r="AF147" s="39"/>
      <c r="AG147"/>
      <c r="AH147"/>
      <c r="AI147"/>
      <c r="AJ147" s="39"/>
      <c r="AK147" s="39"/>
      <c r="AL147" s="39"/>
      <c r="AM147" s="39"/>
      <c r="AN147" s="39"/>
    </row>
    <row r="148" spans="1:40" ht="22.5" customHeight="1">
      <c r="A148"/>
      <c r="B148"/>
      <c r="C148"/>
      <c r="D148"/>
      <c r="E148"/>
      <c r="F148"/>
      <c r="G148"/>
      <c r="H148"/>
      <c r="I148"/>
      <c r="J148"/>
      <c r="K148"/>
      <c r="L148"/>
      <c r="M148"/>
      <c r="N148"/>
      <c r="O148"/>
      <c r="P148"/>
      <c r="Q148"/>
      <c r="R148"/>
      <c r="S148"/>
      <c r="T148"/>
      <c r="U148"/>
      <c r="V148"/>
      <c r="W148"/>
      <c r="X148"/>
      <c r="Y148"/>
      <c r="Z148"/>
      <c r="AA148"/>
      <c r="AB148"/>
      <c r="AC148"/>
      <c r="AD148"/>
      <c r="AE148"/>
      <c r="AF148" s="39"/>
      <c r="AG148"/>
      <c r="AH148"/>
      <c r="AI148"/>
      <c r="AJ148" s="39"/>
      <c r="AK148" s="39"/>
      <c r="AL148" s="39"/>
      <c r="AM148" s="39"/>
      <c r="AN148" s="39"/>
    </row>
    <row r="149" spans="1:40" ht="22.5" customHeight="1">
      <c r="A149"/>
      <c r="B149"/>
      <c r="C149"/>
      <c r="D149"/>
      <c r="E149"/>
      <c r="F149"/>
      <c r="G149"/>
      <c r="H149"/>
      <c r="I149"/>
      <c r="J149"/>
      <c r="K149"/>
      <c r="L149"/>
      <c r="M149"/>
      <c r="N149"/>
      <c r="O149"/>
      <c r="P149"/>
      <c r="Q149"/>
      <c r="R149"/>
      <c r="S149"/>
      <c r="T149"/>
      <c r="U149"/>
      <c r="V149"/>
      <c r="W149"/>
      <c r="X149"/>
      <c r="Y149"/>
      <c r="Z149"/>
      <c r="AA149"/>
      <c r="AB149"/>
      <c r="AC149"/>
      <c r="AD149"/>
      <c r="AE149"/>
      <c r="AF149" s="39"/>
      <c r="AG149"/>
      <c r="AH149"/>
      <c r="AI149"/>
      <c r="AJ149" s="39"/>
      <c r="AK149" s="39"/>
      <c r="AL149" s="39"/>
      <c r="AM149" s="39"/>
      <c r="AN149" s="39"/>
    </row>
    <row r="150" spans="1:40" ht="22.5" customHeight="1">
      <c r="A150"/>
      <c r="B150"/>
      <c r="C150"/>
      <c r="D150"/>
      <c r="E150"/>
      <c r="F150"/>
      <c r="G150"/>
      <c r="H150"/>
      <c r="I150"/>
      <c r="J150"/>
      <c r="K150"/>
      <c r="L150"/>
      <c r="M150"/>
      <c r="N150"/>
      <c r="O150"/>
      <c r="P150"/>
      <c r="Q150"/>
      <c r="R150"/>
      <c r="S150"/>
      <c r="T150"/>
      <c r="U150"/>
      <c r="V150"/>
      <c r="W150"/>
      <c r="X150"/>
      <c r="Y150"/>
      <c r="Z150"/>
      <c r="AA150"/>
      <c r="AB150"/>
      <c r="AC150"/>
      <c r="AD150"/>
      <c r="AE150"/>
      <c r="AF150" s="39"/>
      <c r="AG150"/>
      <c r="AH150"/>
      <c r="AI150"/>
      <c r="AJ150" s="39"/>
      <c r="AK150" s="39"/>
      <c r="AL150" s="39"/>
      <c r="AM150" s="39"/>
      <c r="AN150" s="39"/>
    </row>
    <row r="151" spans="1:40" ht="22.5" customHeight="1">
      <c r="A151"/>
      <c r="B151"/>
      <c r="C151"/>
      <c r="D151"/>
      <c r="E151"/>
      <c r="F151"/>
      <c r="G151"/>
      <c r="H151"/>
      <c r="I151"/>
      <c r="J151"/>
      <c r="K151"/>
      <c r="L151"/>
      <c r="M151"/>
      <c r="N151"/>
      <c r="O151"/>
      <c r="P151"/>
      <c r="Q151"/>
      <c r="R151"/>
      <c r="S151"/>
      <c r="T151"/>
      <c r="U151"/>
      <c r="V151"/>
      <c r="W151"/>
      <c r="X151"/>
      <c r="Y151"/>
      <c r="Z151"/>
      <c r="AA151"/>
      <c r="AB151"/>
      <c r="AC151"/>
      <c r="AD151"/>
      <c r="AE151"/>
      <c r="AF151" s="39"/>
      <c r="AG151"/>
      <c r="AH151"/>
      <c r="AI151"/>
      <c r="AJ151" s="39"/>
      <c r="AK151" s="39"/>
      <c r="AL151" s="39"/>
      <c r="AM151" s="39"/>
      <c r="AN151" s="39"/>
    </row>
    <row r="152" spans="1:40" ht="22.5" customHeight="1">
      <c r="A152"/>
      <c r="B152"/>
      <c r="C152"/>
      <c r="D152"/>
      <c r="E152"/>
      <c r="F152"/>
      <c r="G152"/>
      <c r="H152"/>
      <c r="I152"/>
      <c r="J152"/>
      <c r="K152"/>
      <c r="L152"/>
      <c r="M152"/>
      <c r="N152"/>
      <c r="O152"/>
      <c r="P152"/>
      <c r="Q152"/>
      <c r="R152"/>
      <c r="S152"/>
      <c r="T152"/>
      <c r="U152"/>
      <c r="V152"/>
      <c r="W152"/>
      <c r="X152"/>
      <c r="Y152"/>
      <c r="Z152"/>
      <c r="AA152"/>
      <c r="AB152"/>
      <c r="AC152"/>
      <c r="AD152"/>
      <c r="AE152"/>
      <c r="AF152" s="39"/>
      <c r="AG152"/>
      <c r="AH152"/>
      <c r="AI152"/>
      <c r="AJ152" s="39"/>
      <c r="AK152" s="39"/>
      <c r="AL152" s="39"/>
      <c r="AM152" s="39"/>
      <c r="AN152" s="39"/>
    </row>
    <row r="153" spans="1:40" ht="22.5" customHeight="1">
      <c r="A153"/>
      <c r="B153"/>
      <c r="C153"/>
      <c r="D153"/>
      <c r="E153"/>
      <c r="F153"/>
      <c r="G153"/>
      <c r="H153"/>
      <c r="I153"/>
      <c r="J153"/>
      <c r="K153"/>
      <c r="L153"/>
      <c r="M153"/>
      <c r="N153"/>
      <c r="O153"/>
      <c r="P153"/>
      <c r="Q153"/>
      <c r="R153"/>
      <c r="S153"/>
      <c r="T153"/>
      <c r="U153"/>
      <c r="V153"/>
      <c r="W153"/>
      <c r="X153"/>
      <c r="Y153"/>
      <c r="Z153"/>
      <c r="AA153"/>
      <c r="AB153"/>
      <c r="AC153"/>
      <c r="AD153"/>
      <c r="AE153"/>
      <c r="AF153" s="39"/>
      <c r="AG153"/>
      <c r="AH153"/>
      <c r="AI153"/>
      <c r="AJ153" s="39"/>
      <c r="AK153" s="39"/>
      <c r="AL153" s="39"/>
      <c r="AM153" s="39"/>
      <c r="AN153" s="39"/>
    </row>
    <row r="154" spans="1:40" ht="22.5" customHeight="1">
      <c r="A154"/>
      <c r="B154"/>
      <c r="C154"/>
      <c r="D154"/>
      <c r="E154"/>
      <c r="F154"/>
      <c r="G154"/>
      <c r="H154"/>
      <c r="I154"/>
      <c r="J154"/>
      <c r="K154"/>
      <c r="L154"/>
      <c r="M154"/>
      <c r="N154"/>
      <c r="O154"/>
      <c r="P154"/>
      <c r="Q154"/>
      <c r="R154"/>
      <c r="S154"/>
      <c r="T154"/>
      <c r="U154"/>
      <c r="V154"/>
      <c r="W154"/>
      <c r="X154"/>
      <c r="Y154"/>
      <c r="Z154"/>
      <c r="AA154"/>
      <c r="AB154"/>
      <c r="AC154"/>
      <c r="AD154"/>
      <c r="AE154"/>
      <c r="AF154" s="39"/>
      <c r="AG154"/>
      <c r="AH154"/>
      <c r="AI154"/>
      <c r="AJ154" s="39"/>
      <c r="AK154" s="39"/>
      <c r="AL154" s="39"/>
      <c r="AM154" s="39"/>
      <c r="AN154" s="39"/>
    </row>
    <row r="155" spans="1:40" ht="22.5" customHeight="1">
      <c r="A155"/>
      <c r="B155"/>
      <c r="C155"/>
      <c r="D155"/>
      <c r="E155"/>
      <c r="F155"/>
      <c r="G155"/>
      <c r="H155"/>
      <c r="I155"/>
      <c r="J155"/>
      <c r="K155"/>
      <c r="L155"/>
      <c r="M155"/>
      <c r="N155"/>
      <c r="O155"/>
      <c r="P155"/>
      <c r="Q155"/>
      <c r="R155"/>
      <c r="S155"/>
      <c r="T155"/>
      <c r="U155"/>
      <c r="V155"/>
      <c r="W155"/>
      <c r="X155"/>
      <c r="Y155"/>
      <c r="Z155"/>
      <c r="AA155"/>
      <c r="AB155"/>
      <c r="AC155"/>
      <c r="AD155"/>
      <c r="AE155"/>
      <c r="AF155" s="39"/>
      <c r="AG155"/>
      <c r="AH155"/>
      <c r="AI155"/>
      <c r="AJ155" s="39"/>
      <c r="AK155" s="39"/>
      <c r="AL155" s="39"/>
      <c r="AM155" s="39"/>
      <c r="AN155" s="39"/>
    </row>
    <row r="156" spans="1:40" ht="22.5" customHeight="1">
      <c r="A156"/>
      <c r="B156"/>
      <c r="C156"/>
      <c r="D156"/>
      <c r="E156"/>
      <c r="F156"/>
      <c r="G156"/>
      <c r="H156"/>
      <c r="I156"/>
      <c r="J156"/>
      <c r="K156"/>
      <c r="L156"/>
      <c r="M156"/>
      <c r="N156"/>
      <c r="O156"/>
      <c r="P156"/>
      <c r="Q156"/>
      <c r="R156"/>
      <c r="S156"/>
      <c r="T156"/>
      <c r="U156"/>
      <c r="V156"/>
      <c r="W156"/>
      <c r="X156"/>
      <c r="Y156"/>
      <c r="Z156"/>
      <c r="AA156"/>
      <c r="AB156"/>
      <c r="AC156"/>
      <c r="AD156"/>
      <c r="AE156"/>
      <c r="AF156" s="39"/>
      <c r="AG156"/>
      <c r="AH156"/>
      <c r="AI156"/>
      <c r="AJ156" s="39"/>
      <c r="AK156" s="39"/>
      <c r="AL156" s="39"/>
      <c r="AM156" s="39"/>
      <c r="AN156" s="39"/>
    </row>
    <row r="157" spans="1:40" ht="22.5" customHeight="1">
      <c r="A157"/>
      <c r="B157"/>
      <c r="C157"/>
      <c r="D157"/>
      <c r="E157"/>
      <c r="F157"/>
      <c r="G157"/>
      <c r="H157"/>
      <c r="I157"/>
      <c r="J157"/>
      <c r="K157"/>
      <c r="L157"/>
      <c r="M157"/>
      <c r="N157"/>
      <c r="O157"/>
      <c r="P157"/>
      <c r="Q157"/>
      <c r="R157"/>
      <c r="S157"/>
      <c r="T157"/>
      <c r="U157"/>
      <c r="V157"/>
      <c r="W157"/>
      <c r="X157"/>
      <c r="Y157"/>
      <c r="Z157"/>
      <c r="AA157"/>
      <c r="AB157"/>
      <c r="AC157"/>
      <c r="AD157"/>
      <c r="AE157"/>
      <c r="AF157" s="39"/>
      <c r="AG157"/>
      <c r="AH157"/>
      <c r="AI157"/>
      <c r="AJ157" s="39"/>
      <c r="AK157" s="39"/>
      <c r="AL157" s="39"/>
      <c r="AM157" s="39"/>
      <c r="AN157" s="39"/>
    </row>
    <row r="158" spans="1:40" ht="22.5" customHeight="1">
      <c r="A158"/>
      <c r="B158"/>
      <c r="C158"/>
      <c r="D158"/>
      <c r="E158"/>
      <c r="F158"/>
      <c r="G158"/>
      <c r="H158"/>
      <c r="I158"/>
      <c r="J158"/>
      <c r="K158"/>
      <c r="L158"/>
      <c r="M158"/>
      <c r="N158"/>
      <c r="O158"/>
      <c r="P158"/>
      <c r="Q158"/>
      <c r="R158"/>
      <c r="S158"/>
      <c r="T158"/>
      <c r="U158"/>
      <c r="V158"/>
      <c r="W158"/>
      <c r="X158"/>
      <c r="Y158"/>
      <c r="Z158"/>
      <c r="AA158"/>
      <c r="AB158"/>
      <c r="AC158"/>
      <c r="AD158"/>
      <c r="AE158"/>
      <c r="AF158" s="39"/>
      <c r="AG158"/>
      <c r="AH158"/>
      <c r="AI158"/>
      <c r="AJ158" s="39"/>
      <c r="AK158" s="39"/>
      <c r="AL158" s="39"/>
      <c r="AM158" s="39"/>
      <c r="AN158" s="39"/>
    </row>
    <row r="159" spans="1:40" ht="33.75" customHeight="1">
      <c r="A159"/>
      <c r="B159"/>
      <c r="C159"/>
      <c r="D159"/>
      <c r="E159"/>
      <c r="F159"/>
      <c r="G159"/>
      <c r="H159"/>
      <c r="I159"/>
      <c r="J159"/>
      <c r="K159"/>
      <c r="L159"/>
      <c r="M159"/>
      <c r="N159"/>
      <c r="O159"/>
      <c r="P159"/>
      <c r="Q159"/>
      <c r="R159"/>
      <c r="S159"/>
      <c r="T159"/>
      <c r="U159"/>
      <c r="V159"/>
      <c r="W159"/>
      <c r="X159"/>
      <c r="Y159"/>
      <c r="Z159"/>
      <c r="AA159"/>
      <c r="AB159"/>
      <c r="AC159"/>
      <c r="AD159"/>
      <c r="AE159"/>
      <c r="AF159" s="39"/>
      <c r="AG159"/>
      <c r="AH159"/>
      <c r="AI159"/>
      <c r="AJ159" s="39"/>
      <c r="AK159" s="39"/>
      <c r="AL159" s="39"/>
      <c r="AM159" s="39"/>
      <c r="AN159" s="39"/>
    </row>
    <row r="160" spans="1:40" ht="22.5" customHeight="1">
      <c r="A160"/>
      <c r="B160"/>
      <c r="C160"/>
      <c r="D160"/>
      <c r="E160"/>
      <c r="F160"/>
      <c r="G160"/>
      <c r="H160"/>
      <c r="I160"/>
      <c r="J160"/>
      <c r="K160"/>
      <c r="L160"/>
      <c r="M160"/>
      <c r="N160"/>
      <c r="O160"/>
      <c r="P160"/>
      <c r="Q160"/>
      <c r="R160"/>
      <c r="S160"/>
      <c r="T160"/>
      <c r="U160"/>
      <c r="V160"/>
      <c r="W160"/>
      <c r="X160"/>
      <c r="Y160"/>
      <c r="Z160"/>
      <c r="AA160"/>
      <c r="AB160"/>
      <c r="AC160"/>
      <c r="AD160"/>
      <c r="AE160"/>
      <c r="AF160" s="39"/>
      <c r="AG160"/>
      <c r="AH160"/>
      <c r="AI160"/>
      <c r="AJ160" s="39"/>
      <c r="AK160" s="39"/>
      <c r="AL160" s="39"/>
      <c r="AM160" s="39"/>
      <c r="AN160" s="39"/>
    </row>
    <row r="161" spans="1:40" ht="22.5" customHeight="1">
      <c r="A161"/>
      <c r="B161"/>
      <c r="C161"/>
      <c r="D161"/>
      <c r="E161"/>
      <c r="F161"/>
      <c r="G161"/>
      <c r="H161"/>
      <c r="I161"/>
      <c r="J161"/>
      <c r="K161"/>
      <c r="L161"/>
      <c r="M161"/>
      <c r="N161"/>
      <c r="O161"/>
      <c r="P161"/>
      <c r="Q161"/>
      <c r="R161"/>
      <c r="S161"/>
      <c r="T161"/>
      <c r="U161"/>
      <c r="V161"/>
      <c r="W161"/>
      <c r="X161"/>
      <c r="Y161"/>
      <c r="Z161"/>
      <c r="AA161"/>
      <c r="AB161"/>
      <c r="AC161"/>
      <c r="AD161"/>
      <c r="AE161"/>
      <c r="AF161" s="39"/>
      <c r="AG161"/>
      <c r="AH161"/>
      <c r="AI161"/>
      <c r="AJ161" s="39"/>
      <c r="AK161" s="39"/>
      <c r="AL161" s="39"/>
      <c r="AM161" s="39"/>
      <c r="AN161" s="39"/>
    </row>
    <row r="162" spans="1:40" ht="22.5" customHeight="1">
      <c r="A162"/>
      <c r="B162"/>
      <c r="C162"/>
      <c r="D162"/>
      <c r="E162"/>
      <c r="F162"/>
      <c r="G162"/>
      <c r="H162"/>
      <c r="I162"/>
      <c r="J162"/>
      <c r="K162"/>
      <c r="L162"/>
      <c r="M162"/>
      <c r="N162"/>
      <c r="O162"/>
      <c r="P162"/>
      <c r="Q162"/>
      <c r="R162"/>
      <c r="S162"/>
      <c r="T162"/>
      <c r="U162"/>
      <c r="V162"/>
      <c r="W162"/>
      <c r="X162"/>
      <c r="Y162"/>
      <c r="Z162"/>
      <c r="AA162"/>
      <c r="AB162"/>
      <c r="AC162"/>
      <c r="AD162"/>
      <c r="AE162"/>
      <c r="AF162" s="39"/>
      <c r="AG162"/>
      <c r="AH162"/>
      <c r="AI162"/>
      <c r="AJ162" s="39"/>
      <c r="AK162" s="39"/>
      <c r="AL162" s="39"/>
      <c r="AM162" s="39"/>
      <c r="AN162" s="39"/>
    </row>
    <row r="163" spans="1:40" ht="22.5" customHeight="1">
      <c r="A163"/>
      <c r="B163"/>
      <c r="C163"/>
      <c r="D163"/>
      <c r="E163"/>
      <c r="F163"/>
      <c r="G163"/>
      <c r="H163"/>
      <c r="I163"/>
      <c r="J163"/>
      <c r="K163"/>
      <c r="L163"/>
      <c r="M163"/>
      <c r="N163"/>
      <c r="O163"/>
      <c r="P163"/>
      <c r="Q163"/>
      <c r="R163"/>
      <c r="S163"/>
      <c r="T163"/>
      <c r="U163"/>
      <c r="V163"/>
      <c r="W163"/>
      <c r="X163"/>
      <c r="Y163"/>
      <c r="Z163"/>
      <c r="AA163"/>
      <c r="AB163"/>
      <c r="AC163"/>
      <c r="AD163"/>
      <c r="AE163"/>
      <c r="AF163" s="39"/>
      <c r="AG163"/>
      <c r="AH163"/>
      <c r="AI163"/>
      <c r="AJ163" s="39"/>
      <c r="AK163" s="39"/>
      <c r="AL163" s="39"/>
      <c r="AM163" s="39"/>
      <c r="AN163" s="39"/>
    </row>
    <row r="164" spans="1:40" ht="33.75" customHeight="1">
      <c r="A164"/>
      <c r="B164"/>
      <c r="C164"/>
      <c r="D164"/>
      <c r="E164"/>
      <c r="F164"/>
      <c r="G164"/>
      <c r="H164"/>
      <c r="I164"/>
      <c r="J164"/>
      <c r="K164"/>
      <c r="L164"/>
      <c r="M164"/>
      <c r="N164"/>
      <c r="O164"/>
      <c r="P164"/>
      <c r="Q164"/>
      <c r="R164"/>
      <c r="S164"/>
      <c r="T164"/>
      <c r="U164"/>
      <c r="V164"/>
      <c r="W164"/>
      <c r="X164"/>
      <c r="Y164"/>
      <c r="Z164"/>
      <c r="AA164"/>
      <c r="AB164"/>
      <c r="AC164"/>
      <c r="AD164"/>
      <c r="AE164"/>
      <c r="AF164" s="39"/>
      <c r="AG164"/>
      <c r="AH164"/>
      <c r="AI164"/>
      <c r="AJ164" s="39"/>
      <c r="AK164" s="39"/>
      <c r="AL164" s="39"/>
      <c r="AM164" s="39"/>
      <c r="AN164" s="39"/>
    </row>
    <row r="165" spans="1:40" ht="22.5" customHeight="1">
      <c r="A165"/>
      <c r="B165"/>
      <c r="C165"/>
      <c r="D165"/>
      <c r="E165"/>
      <c r="F165"/>
      <c r="G165"/>
      <c r="H165"/>
      <c r="I165"/>
      <c r="J165"/>
      <c r="K165"/>
      <c r="L165"/>
      <c r="M165"/>
      <c r="N165"/>
      <c r="O165"/>
      <c r="P165"/>
      <c r="Q165"/>
      <c r="R165"/>
      <c r="S165"/>
      <c r="T165"/>
      <c r="U165"/>
      <c r="V165"/>
      <c r="W165"/>
      <c r="X165"/>
      <c r="Y165"/>
      <c r="Z165"/>
      <c r="AA165"/>
      <c r="AB165"/>
      <c r="AC165"/>
      <c r="AD165"/>
      <c r="AE165"/>
      <c r="AF165" s="39"/>
      <c r="AG165"/>
      <c r="AH165"/>
      <c r="AI165"/>
      <c r="AJ165" s="39"/>
      <c r="AK165" s="39"/>
      <c r="AL165" s="39"/>
      <c r="AM165" s="39"/>
      <c r="AN165" s="39"/>
    </row>
    <row r="166" spans="1:40" ht="22.5" customHeight="1">
      <c r="A166"/>
      <c r="B166"/>
      <c r="C166"/>
      <c r="D166"/>
      <c r="E166"/>
      <c r="F166"/>
      <c r="G166"/>
      <c r="H166"/>
      <c r="I166"/>
      <c r="J166"/>
      <c r="K166"/>
      <c r="L166"/>
      <c r="M166"/>
      <c r="N166"/>
      <c r="O166"/>
      <c r="P166"/>
      <c r="Q166"/>
      <c r="R166"/>
      <c r="S166"/>
      <c r="T166"/>
      <c r="U166"/>
      <c r="V166"/>
      <c r="W166"/>
      <c r="X166"/>
      <c r="Y166"/>
      <c r="Z166"/>
      <c r="AA166"/>
      <c r="AB166"/>
      <c r="AC166"/>
      <c r="AD166"/>
      <c r="AE166"/>
      <c r="AF166" s="39"/>
      <c r="AG166"/>
      <c r="AH166"/>
      <c r="AI166"/>
      <c r="AJ166" s="39"/>
      <c r="AK166" s="39"/>
      <c r="AL166" s="39"/>
      <c r="AM166" s="39"/>
      <c r="AN166" s="39"/>
    </row>
    <row r="167" spans="1:40" ht="22.5" customHeight="1">
      <c r="A167"/>
      <c r="B167"/>
      <c r="C167"/>
      <c r="D167"/>
      <c r="E167"/>
      <c r="F167"/>
      <c r="G167"/>
      <c r="H167"/>
      <c r="I167"/>
      <c r="J167"/>
      <c r="K167"/>
      <c r="L167"/>
      <c r="M167"/>
      <c r="N167"/>
      <c r="O167"/>
      <c r="P167"/>
      <c r="Q167"/>
      <c r="R167"/>
      <c r="S167"/>
      <c r="T167"/>
      <c r="U167"/>
      <c r="V167"/>
      <c r="W167"/>
      <c r="X167"/>
      <c r="Y167"/>
      <c r="Z167"/>
      <c r="AA167"/>
      <c r="AB167"/>
      <c r="AC167"/>
      <c r="AD167"/>
      <c r="AE167"/>
      <c r="AF167" s="39"/>
      <c r="AG167"/>
      <c r="AH167"/>
      <c r="AI167"/>
      <c r="AJ167" s="39"/>
      <c r="AK167" s="39"/>
      <c r="AL167" s="39"/>
      <c r="AM167" s="39"/>
      <c r="AN167" s="39"/>
    </row>
    <row r="168" spans="1:40" ht="22.5" customHeight="1">
      <c r="A168"/>
      <c r="B168"/>
      <c r="C168"/>
      <c r="D168"/>
      <c r="E168"/>
      <c r="F168"/>
      <c r="G168"/>
      <c r="H168"/>
      <c r="I168"/>
      <c r="J168"/>
      <c r="K168"/>
      <c r="L168"/>
      <c r="M168"/>
      <c r="N168"/>
      <c r="O168"/>
      <c r="P168"/>
      <c r="Q168"/>
      <c r="R168"/>
      <c r="S168"/>
      <c r="T168"/>
      <c r="U168"/>
      <c r="V168"/>
      <c r="W168"/>
      <c r="X168"/>
      <c r="Y168"/>
      <c r="Z168"/>
      <c r="AA168"/>
      <c r="AB168"/>
      <c r="AC168"/>
      <c r="AD168"/>
      <c r="AE168"/>
      <c r="AF168" s="39"/>
      <c r="AG168"/>
      <c r="AH168"/>
      <c r="AI168"/>
      <c r="AJ168" s="39"/>
      <c r="AK168" s="39"/>
      <c r="AL168" s="39"/>
      <c r="AM168" s="39"/>
      <c r="AN168" s="39"/>
    </row>
    <row r="169" spans="1:40" ht="22.5" customHeight="1">
      <c r="A169"/>
      <c r="B169"/>
      <c r="C169"/>
      <c r="D169"/>
      <c r="E169"/>
      <c r="F169"/>
      <c r="G169"/>
      <c r="H169"/>
      <c r="I169"/>
      <c r="J169"/>
      <c r="K169"/>
      <c r="L169"/>
      <c r="M169"/>
      <c r="N169"/>
      <c r="O169"/>
      <c r="P169"/>
      <c r="Q169"/>
      <c r="R169"/>
      <c r="S169"/>
      <c r="T169"/>
      <c r="U169"/>
      <c r="V169"/>
      <c r="W169"/>
      <c r="X169"/>
      <c r="Y169"/>
      <c r="Z169"/>
      <c r="AA169"/>
      <c r="AB169"/>
      <c r="AC169"/>
      <c r="AD169"/>
      <c r="AE169"/>
      <c r="AF169" s="39"/>
      <c r="AG169"/>
      <c r="AH169"/>
      <c r="AI169"/>
      <c r="AJ169" s="39"/>
      <c r="AK169" s="39"/>
      <c r="AL169" s="39"/>
      <c r="AM169" s="39"/>
      <c r="AN169" s="39"/>
    </row>
    <row r="170" spans="1:40" ht="22.5" customHeight="1">
      <c r="A170"/>
      <c r="B170"/>
      <c r="C170"/>
      <c r="D170"/>
      <c r="E170"/>
      <c r="F170"/>
      <c r="G170"/>
      <c r="H170"/>
      <c r="I170"/>
      <c r="J170"/>
      <c r="K170"/>
      <c r="L170"/>
      <c r="M170"/>
      <c r="N170"/>
      <c r="O170"/>
      <c r="P170"/>
      <c r="Q170"/>
      <c r="R170"/>
      <c r="S170"/>
      <c r="T170"/>
      <c r="U170"/>
      <c r="V170"/>
      <c r="W170"/>
      <c r="X170"/>
      <c r="Y170"/>
      <c r="Z170"/>
      <c r="AA170"/>
      <c r="AB170"/>
      <c r="AC170"/>
      <c r="AD170"/>
      <c r="AE170"/>
      <c r="AF170" s="39"/>
      <c r="AG170"/>
      <c r="AH170"/>
      <c r="AI170"/>
      <c r="AJ170" s="39"/>
      <c r="AK170" s="39"/>
      <c r="AL170" s="39"/>
      <c r="AM170" s="39"/>
      <c r="AN170" s="39"/>
    </row>
    <row r="171" spans="1:40" ht="22.5" customHeight="1">
      <c r="A171"/>
      <c r="B171"/>
      <c r="C171"/>
      <c r="D171"/>
      <c r="E171"/>
      <c r="F171"/>
      <c r="G171"/>
      <c r="H171"/>
      <c r="I171"/>
      <c r="J171"/>
      <c r="K171"/>
      <c r="L171"/>
      <c r="M171"/>
      <c r="N171"/>
      <c r="O171"/>
      <c r="P171"/>
      <c r="Q171"/>
      <c r="R171"/>
      <c r="S171"/>
      <c r="T171"/>
      <c r="U171"/>
      <c r="V171"/>
      <c r="W171"/>
      <c r="X171"/>
      <c r="Y171"/>
      <c r="Z171"/>
      <c r="AA171"/>
      <c r="AB171"/>
      <c r="AC171"/>
      <c r="AD171"/>
      <c r="AE171"/>
      <c r="AF171" s="39"/>
      <c r="AG171"/>
      <c r="AH171"/>
      <c r="AI171"/>
      <c r="AJ171" s="39"/>
      <c r="AK171" s="39"/>
      <c r="AL171" s="39"/>
      <c r="AM171" s="39"/>
      <c r="AN171" s="39"/>
    </row>
    <row r="172" spans="1:40" ht="22.5" customHeight="1">
      <c r="A172"/>
      <c r="B172"/>
      <c r="C172"/>
      <c r="D172"/>
      <c r="E172"/>
      <c r="F172"/>
      <c r="G172"/>
      <c r="H172"/>
      <c r="I172"/>
      <c r="J172"/>
      <c r="K172"/>
      <c r="L172"/>
      <c r="M172"/>
      <c r="N172"/>
      <c r="O172"/>
      <c r="P172"/>
      <c r="Q172"/>
      <c r="R172"/>
      <c r="S172"/>
      <c r="T172"/>
      <c r="U172"/>
      <c r="V172"/>
      <c r="W172"/>
      <c r="X172"/>
      <c r="Y172"/>
      <c r="Z172"/>
      <c r="AA172"/>
      <c r="AB172"/>
      <c r="AC172"/>
      <c r="AD172"/>
      <c r="AE172"/>
      <c r="AF172" s="39"/>
      <c r="AG172"/>
      <c r="AH172"/>
      <c r="AI172"/>
      <c r="AJ172" s="39"/>
      <c r="AK172" s="39"/>
      <c r="AL172" s="39"/>
      <c r="AM172" s="39"/>
      <c r="AN172" s="39"/>
    </row>
    <row r="173" spans="1:40" ht="22.5" customHeight="1">
      <c r="A173"/>
      <c r="B173"/>
      <c r="C173"/>
      <c r="D173"/>
      <c r="E173"/>
      <c r="F173"/>
      <c r="G173"/>
      <c r="H173"/>
      <c r="I173"/>
      <c r="J173"/>
      <c r="K173"/>
      <c r="L173"/>
      <c r="M173"/>
      <c r="N173"/>
      <c r="O173"/>
      <c r="P173"/>
      <c r="Q173"/>
      <c r="R173"/>
      <c r="S173"/>
      <c r="T173"/>
      <c r="U173"/>
      <c r="V173"/>
      <c r="W173"/>
      <c r="X173"/>
      <c r="Y173"/>
      <c r="Z173"/>
      <c r="AA173"/>
      <c r="AB173"/>
      <c r="AC173"/>
      <c r="AD173"/>
      <c r="AE173"/>
      <c r="AF173" s="39"/>
      <c r="AG173"/>
      <c r="AH173"/>
      <c r="AI173"/>
      <c r="AJ173" s="39"/>
      <c r="AK173" s="39"/>
      <c r="AL173" s="39"/>
      <c r="AM173" s="39"/>
      <c r="AN173" s="39"/>
    </row>
    <row r="174" spans="1:40" ht="22.5" customHeight="1">
      <c r="A174"/>
      <c r="B174"/>
      <c r="C174"/>
      <c r="D174"/>
      <c r="E174"/>
      <c r="F174"/>
      <c r="G174"/>
      <c r="H174"/>
      <c r="I174"/>
      <c r="J174"/>
      <c r="K174"/>
      <c r="L174"/>
      <c r="M174"/>
      <c r="N174"/>
      <c r="O174"/>
      <c r="P174"/>
      <c r="Q174"/>
      <c r="R174"/>
      <c r="S174"/>
      <c r="T174"/>
      <c r="U174"/>
      <c r="V174"/>
      <c r="W174"/>
      <c r="X174"/>
      <c r="Y174"/>
      <c r="Z174"/>
      <c r="AA174"/>
      <c r="AB174"/>
      <c r="AC174"/>
      <c r="AD174"/>
      <c r="AE174"/>
      <c r="AF174" s="39"/>
      <c r="AG174"/>
      <c r="AH174"/>
      <c r="AI174"/>
      <c r="AJ174" s="39"/>
      <c r="AK174" s="39"/>
      <c r="AL174" s="39"/>
      <c r="AM174" s="39"/>
      <c r="AN174" s="39"/>
    </row>
    <row r="175" spans="1:40" ht="22.5" customHeight="1">
      <c r="A175"/>
      <c r="B175"/>
      <c r="C175"/>
      <c r="D175"/>
      <c r="E175"/>
      <c r="F175"/>
      <c r="G175"/>
      <c r="H175"/>
      <c r="I175"/>
      <c r="J175"/>
      <c r="K175"/>
      <c r="L175"/>
      <c r="M175"/>
      <c r="N175"/>
      <c r="O175"/>
      <c r="P175"/>
      <c r="Q175"/>
      <c r="R175"/>
      <c r="S175"/>
      <c r="T175"/>
      <c r="U175"/>
      <c r="V175"/>
      <c r="W175"/>
      <c r="X175"/>
      <c r="Y175"/>
      <c r="Z175"/>
      <c r="AA175"/>
      <c r="AB175"/>
      <c r="AC175"/>
      <c r="AD175"/>
      <c r="AE175"/>
      <c r="AF175" s="39"/>
      <c r="AG175"/>
      <c r="AH175"/>
      <c r="AI175"/>
      <c r="AJ175" s="39"/>
      <c r="AK175" s="39"/>
      <c r="AL175" s="39"/>
      <c r="AM175" s="39"/>
      <c r="AN175" s="39"/>
    </row>
    <row r="176" spans="1:40" ht="22.5" customHeight="1">
      <c r="A176"/>
      <c r="B176"/>
      <c r="C176"/>
      <c r="D176"/>
      <c r="E176"/>
      <c r="F176"/>
      <c r="G176"/>
      <c r="H176"/>
      <c r="I176"/>
      <c r="J176"/>
      <c r="K176"/>
      <c r="L176"/>
      <c r="M176"/>
      <c r="N176"/>
      <c r="O176"/>
      <c r="P176"/>
      <c r="Q176"/>
      <c r="R176"/>
      <c r="S176"/>
      <c r="T176"/>
      <c r="U176"/>
      <c r="V176"/>
      <c r="W176"/>
      <c r="X176"/>
      <c r="Y176"/>
      <c r="Z176"/>
      <c r="AA176"/>
      <c r="AB176"/>
      <c r="AC176"/>
      <c r="AD176"/>
      <c r="AE176"/>
      <c r="AF176" s="39"/>
      <c r="AG176"/>
      <c r="AH176"/>
      <c r="AI176"/>
      <c r="AJ176" s="39"/>
      <c r="AK176" s="39"/>
      <c r="AL176" s="39"/>
      <c r="AM176" s="39"/>
      <c r="AN176" s="39"/>
    </row>
    <row r="177" spans="1:40" ht="22.5" customHeight="1">
      <c r="A177"/>
      <c r="B177"/>
      <c r="C177"/>
      <c r="D177"/>
      <c r="E177"/>
      <c r="F177"/>
      <c r="G177"/>
      <c r="H177"/>
      <c r="I177"/>
      <c r="J177"/>
      <c r="K177"/>
      <c r="L177"/>
      <c r="M177"/>
      <c r="N177"/>
      <c r="O177"/>
      <c r="P177"/>
      <c r="Q177"/>
      <c r="R177"/>
      <c r="S177"/>
      <c r="T177"/>
      <c r="U177"/>
      <c r="V177"/>
      <c r="W177"/>
      <c r="X177"/>
      <c r="Y177"/>
      <c r="Z177"/>
      <c r="AA177"/>
      <c r="AB177"/>
      <c r="AC177"/>
      <c r="AD177"/>
      <c r="AE177"/>
      <c r="AF177" s="39"/>
      <c r="AG177"/>
      <c r="AH177"/>
      <c r="AI177"/>
      <c r="AJ177" s="39"/>
      <c r="AK177" s="39"/>
      <c r="AL177" s="39"/>
      <c r="AM177" s="39"/>
      <c r="AN177" s="39"/>
    </row>
    <row r="178" spans="1:40" ht="22.5" customHeight="1">
      <c r="A178"/>
      <c r="B178"/>
      <c r="C178"/>
      <c r="D178"/>
      <c r="E178"/>
      <c r="F178"/>
      <c r="G178"/>
      <c r="H178"/>
      <c r="I178"/>
      <c r="J178"/>
      <c r="K178"/>
      <c r="L178"/>
      <c r="M178"/>
      <c r="N178"/>
      <c r="O178"/>
      <c r="P178"/>
      <c r="Q178"/>
      <c r="R178"/>
      <c r="S178"/>
      <c r="T178"/>
      <c r="U178"/>
      <c r="V178"/>
      <c r="W178"/>
      <c r="X178"/>
      <c r="Y178"/>
      <c r="Z178"/>
      <c r="AA178"/>
      <c r="AB178"/>
      <c r="AC178"/>
      <c r="AD178"/>
      <c r="AE178"/>
      <c r="AF178" s="39"/>
      <c r="AG178"/>
      <c r="AH178"/>
      <c r="AI178"/>
      <c r="AJ178" s="39"/>
      <c r="AK178" s="39"/>
      <c r="AL178" s="39"/>
      <c r="AM178" s="39"/>
      <c r="AN178" s="39"/>
    </row>
    <row r="179" spans="1:40" ht="22.5" customHeight="1">
      <c r="A179"/>
      <c r="B179"/>
      <c r="C179"/>
      <c r="D179"/>
      <c r="E179"/>
      <c r="F179"/>
      <c r="G179"/>
      <c r="H179"/>
      <c r="I179"/>
      <c r="J179"/>
      <c r="K179"/>
      <c r="L179"/>
      <c r="M179"/>
      <c r="N179"/>
      <c r="O179"/>
      <c r="P179"/>
      <c r="Q179"/>
      <c r="R179"/>
      <c r="S179"/>
      <c r="T179"/>
      <c r="U179"/>
      <c r="V179"/>
      <c r="W179"/>
      <c r="X179"/>
      <c r="Y179"/>
      <c r="Z179"/>
      <c r="AA179"/>
      <c r="AB179"/>
      <c r="AC179"/>
      <c r="AD179"/>
      <c r="AE179"/>
      <c r="AF179" s="39"/>
      <c r="AG179"/>
      <c r="AH179"/>
      <c r="AI179"/>
      <c r="AJ179" s="39"/>
      <c r="AK179" s="39"/>
      <c r="AL179" s="39"/>
      <c r="AM179" s="39"/>
      <c r="AN179" s="39"/>
    </row>
    <row r="180" spans="1:40" ht="22.5" customHeight="1">
      <c r="A180"/>
      <c r="B180"/>
      <c r="C180"/>
      <c r="D180"/>
      <c r="E180"/>
      <c r="F180"/>
      <c r="G180"/>
      <c r="H180"/>
      <c r="I180"/>
      <c r="J180"/>
      <c r="K180"/>
      <c r="L180"/>
      <c r="M180"/>
      <c r="N180"/>
      <c r="O180"/>
      <c r="P180"/>
      <c r="Q180"/>
      <c r="R180"/>
      <c r="S180"/>
      <c r="T180"/>
      <c r="U180"/>
      <c r="V180"/>
      <c r="W180"/>
      <c r="X180"/>
      <c r="Y180"/>
      <c r="Z180"/>
      <c r="AA180"/>
      <c r="AB180"/>
      <c r="AC180"/>
      <c r="AD180"/>
      <c r="AE180"/>
      <c r="AF180" s="39"/>
      <c r="AG180"/>
      <c r="AH180"/>
      <c r="AI180"/>
      <c r="AJ180" s="39"/>
      <c r="AK180" s="39"/>
      <c r="AL180" s="39"/>
      <c r="AM180" s="39"/>
      <c r="AN180" s="39"/>
    </row>
    <row r="181" spans="1:40" ht="22.5" customHeight="1">
      <c r="A181"/>
      <c r="B181"/>
      <c r="C181"/>
      <c r="D181"/>
      <c r="E181"/>
      <c r="F181"/>
      <c r="G181"/>
      <c r="H181"/>
      <c r="I181"/>
      <c r="J181"/>
      <c r="K181"/>
      <c r="L181"/>
      <c r="M181"/>
      <c r="N181"/>
      <c r="O181"/>
      <c r="P181"/>
      <c r="Q181"/>
      <c r="R181"/>
      <c r="S181"/>
      <c r="T181"/>
      <c r="U181"/>
      <c r="V181"/>
      <c r="W181"/>
      <c r="X181"/>
      <c r="Y181"/>
      <c r="Z181"/>
      <c r="AA181"/>
      <c r="AB181"/>
      <c r="AC181"/>
      <c r="AD181"/>
      <c r="AE181"/>
      <c r="AF181" s="39"/>
      <c r="AG181"/>
      <c r="AH181"/>
      <c r="AI181"/>
      <c r="AJ181" s="39"/>
      <c r="AK181" s="39"/>
      <c r="AL181" s="39"/>
      <c r="AM181" s="39"/>
      <c r="AN181" s="39"/>
    </row>
    <row r="182" spans="1:40" ht="22.5" customHeight="1">
      <c r="A182"/>
      <c r="B182"/>
      <c r="C182"/>
      <c r="D182"/>
      <c r="E182"/>
      <c r="F182"/>
      <c r="G182"/>
      <c r="H182"/>
      <c r="I182"/>
      <c r="J182"/>
      <c r="K182"/>
      <c r="L182"/>
      <c r="M182"/>
      <c r="N182"/>
      <c r="O182"/>
      <c r="P182"/>
      <c r="Q182"/>
      <c r="R182"/>
      <c r="S182"/>
      <c r="T182"/>
      <c r="U182"/>
      <c r="V182"/>
      <c r="W182"/>
      <c r="X182"/>
      <c r="Y182"/>
      <c r="Z182"/>
      <c r="AA182"/>
      <c r="AB182"/>
      <c r="AC182"/>
      <c r="AD182"/>
      <c r="AE182"/>
      <c r="AF182" s="39"/>
      <c r="AG182"/>
      <c r="AH182"/>
      <c r="AI182"/>
      <c r="AJ182" s="39"/>
      <c r="AK182" s="39"/>
      <c r="AL182" s="39"/>
      <c r="AM182" s="39"/>
      <c r="AN182" s="39"/>
    </row>
    <row r="183" spans="1:40" ht="22.5" customHeight="1">
      <c r="A183"/>
      <c r="B183"/>
      <c r="C183"/>
      <c r="D183"/>
      <c r="E183"/>
      <c r="F183"/>
      <c r="G183"/>
      <c r="H183"/>
      <c r="I183"/>
      <c r="J183"/>
      <c r="K183"/>
      <c r="L183"/>
      <c r="M183"/>
      <c r="N183"/>
      <c r="O183"/>
      <c r="P183"/>
      <c r="Q183"/>
      <c r="R183"/>
      <c r="S183"/>
      <c r="T183"/>
      <c r="U183"/>
      <c r="V183"/>
      <c r="W183"/>
      <c r="X183"/>
      <c r="Y183"/>
      <c r="Z183"/>
      <c r="AA183"/>
      <c r="AB183"/>
      <c r="AC183"/>
      <c r="AD183"/>
      <c r="AE183"/>
      <c r="AF183" s="39"/>
      <c r="AG183"/>
      <c r="AH183"/>
      <c r="AI183"/>
      <c r="AJ183" s="39"/>
      <c r="AK183" s="39"/>
      <c r="AL183" s="39"/>
      <c r="AM183" s="39"/>
      <c r="AN183" s="39"/>
    </row>
    <row r="184" spans="1:40" ht="22.5" customHeight="1">
      <c r="A184"/>
      <c r="B184"/>
      <c r="C184"/>
      <c r="D184"/>
      <c r="E184"/>
      <c r="F184"/>
      <c r="G184"/>
      <c r="H184"/>
      <c r="I184"/>
      <c r="J184"/>
      <c r="K184"/>
      <c r="L184"/>
      <c r="M184"/>
      <c r="N184"/>
      <c r="O184"/>
      <c r="P184"/>
      <c r="Q184"/>
      <c r="R184"/>
      <c r="S184"/>
      <c r="T184"/>
      <c r="U184"/>
      <c r="V184"/>
      <c r="W184"/>
      <c r="X184"/>
      <c r="Y184"/>
      <c r="Z184"/>
      <c r="AA184"/>
      <c r="AB184"/>
      <c r="AC184"/>
      <c r="AD184"/>
      <c r="AE184"/>
      <c r="AF184" s="39"/>
      <c r="AG184"/>
      <c r="AH184"/>
      <c r="AI184"/>
      <c r="AJ184" s="39"/>
      <c r="AK184" s="39"/>
      <c r="AL184" s="39"/>
      <c r="AM184" s="39"/>
      <c r="AN184" s="39"/>
    </row>
    <row r="185" spans="1:40" ht="22.5" customHeight="1">
      <c r="A185"/>
      <c r="B185"/>
      <c r="C185"/>
      <c r="D185"/>
      <c r="E185"/>
      <c r="F185"/>
      <c r="G185"/>
      <c r="H185"/>
      <c r="I185"/>
      <c r="J185"/>
      <c r="K185"/>
      <c r="L185"/>
      <c r="M185"/>
      <c r="N185"/>
      <c r="O185"/>
      <c r="P185"/>
      <c r="Q185"/>
      <c r="R185"/>
      <c r="S185"/>
      <c r="T185"/>
      <c r="U185"/>
      <c r="V185"/>
      <c r="W185"/>
      <c r="X185"/>
      <c r="Y185"/>
      <c r="Z185"/>
      <c r="AA185"/>
      <c r="AB185"/>
      <c r="AC185"/>
      <c r="AD185"/>
      <c r="AE185"/>
      <c r="AF185" s="39"/>
      <c r="AG185"/>
      <c r="AH185"/>
      <c r="AI185"/>
      <c r="AJ185" s="39"/>
      <c r="AK185" s="39"/>
      <c r="AL185" s="39"/>
      <c r="AM185" s="39"/>
      <c r="AN185" s="39"/>
    </row>
    <row r="186" spans="1:40" ht="22.5" customHeight="1">
      <c r="A186"/>
      <c r="B186"/>
      <c r="C186"/>
      <c r="D186"/>
      <c r="E186"/>
      <c r="F186"/>
      <c r="G186"/>
      <c r="H186"/>
      <c r="I186"/>
      <c r="J186"/>
      <c r="K186"/>
      <c r="L186"/>
      <c r="M186"/>
      <c r="N186"/>
      <c r="O186"/>
      <c r="P186"/>
      <c r="Q186"/>
      <c r="R186"/>
      <c r="S186"/>
      <c r="T186"/>
      <c r="U186"/>
      <c r="V186"/>
      <c r="W186"/>
      <c r="X186"/>
      <c r="Y186"/>
      <c r="Z186"/>
      <c r="AA186"/>
      <c r="AB186"/>
      <c r="AC186"/>
      <c r="AD186"/>
      <c r="AE186"/>
      <c r="AF186" s="39"/>
      <c r="AG186"/>
      <c r="AH186"/>
      <c r="AI186"/>
      <c r="AJ186" s="39"/>
      <c r="AK186" s="39"/>
      <c r="AL186" s="39"/>
      <c r="AM186" s="39"/>
      <c r="AN186" s="39"/>
    </row>
    <row r="187" spans="1:40" ht="22.5" customHeight="1">
      <c r="A187"/>
      <c r="B187"/>
      <c r="C187"/>
      <c r="D187"/>
      <c r="E187"/>
      <c r="F187"/>
      <c r="G187"/>
      <c r="H187"/>
      <c r="I187"/>
      <c r="J187"/>
      <c r="K187"/>
      <c r="L187"/>
      <c r="M187"/>
      <c r="N187"/>
      <c r="O187"/>
      <c r="P187"/>
      <c r="Q187"/>
      <c r="R187"/>
      <c r="S187"/>
      <c r="T187"/>
      <c r="U187"/>
      <c r="V187"/>
      <c r="W187"/>
      <c r="X187"/>
      <c r="Y187"/>
      <c r="Z187"/>
      <c r="AA187"/>
      <c r="AB187"/>
      <c r="AC187"/>
      <c r="AD187"/>
      <c r="AE187"/>
      <c r="AF187" s="39"/>
      <c r="AG187"/>
      <c r="AH187"/>
      <c r="AI187"/>
      <c r="AJ187" s="39"/>
      <c r="AK187" s="39"/>
      <c r="AL187" s="39"/>
      <c r="AM187" s="39"/>
      <c r="AN187" s="39"/>
    </row>
    <row r="188" spans="1:40" ht="22.5" customHeight="1">
      <c r="A188"/>
      <c r="B188"/>
      <c r="C188"/>
      <c r="D188"/>
      <c r="E188"/>
      <c r="F188"/>
      <c r="G188"/>
      <c r="H188"/>
      <c r="I188"/>
      <c r="J188"/>
      <c r="K188"/>
      <c r="L188"/>
      <c r="M188"/>
      <c r="N188"/>
      <c r="O188"/>
      <c r="P188"/>
      <c r="Q188"/>
      <c r="R188"/>
      <c r="S188"/>
      <c r="T188"/>
      <c r="U188"/>
      <c r="V188"/>
      <c r="W188"/>
      <c r="X188"/>
      <c r="Y188"/>
      <c r="Z188"/>
      <c r="AA188"/>
      <c r="AB188"/>
      <c r="AC188"/>
      <c r="AD188"/>
      <c r="AE188"/>
      <c r="AF188" s="39"/>
      <c r="AG188"/>
      <c r="AH188"/>
      <c r="AI188"/>
      <c r="AJ188" s="39"/>
      <c r="AK188" s="39"/>
      <c r="AL188" s="39"/>
      <c r="AM188" s="39"/>
      <c r="AN188" s="39"/>
    </row>
    <row r="189" spans="1:40" ht="22.5" customHeight="1">
      <c r="A189"/>
      <c r="B189"/>
      <c r="C189"/>
      <c r="D189"/>
      <c r="E189"/>
      <c r="F189"/>
      <c r="G189"/>
      <c r="H189"/>
      <c r="I189"/>
      <c r="J189"/>
      <c r="K189"/>
      <c r="L189"/>
      <c r="M189"/>
      <c r="N189"/>
      <c r="O189"/>
      <c r="P189"/>
      <c r="Q189"/>
      <c r="R189"/>
      <c r="S189"/>
      <c r="T189"/>
      <c r="U189"/>
      <c r="V189"/>
      <c r="W189"/>
      <c r="X189"/>
      <c r="Y189"/>
      <c r="Z189"/>
      <c r="AA189"/>
      <c r="AB189"/>
      <c r="AC189"/>
      <c r="AD189"/>
      <c r="AE189"/>
      <c r="AF189" s="39"/>
      <c r="AG189"/>
      <c r="AH189"/>
      <c r="AI189"/>
      <c r="AJ189" s="39"/>
      <c r="AK189" s="39"/>
      <c r="AL189" s="39"/>
      <c r="AM189" s="39"/>
      <c r="AN189" s="39"/>
    </row>
    <row r="190" spans="1:40" ht="22.5" customHeight="1">
      <c r="A190"/>
      <c r="B190"/>
      <c r="C190"/>
      <c r="D190"/>
      <c r="E190"/>
      <c r="F190"/>
      <c r="G190"/>
      <c r="H190"/>
      <c r="I190"/>
      <c r="J190"/>
      <c r="K190"/>
      <c r="L190"/>
      <c r="M190"/>
      <c r="N190"/>
      <c r="O190"/>
      <c r="P190"/>
      <c r="Q190"/>
      <c r="R190"/>
      <c r="S190"/>
      <c r="T190"/>
      <c r="U190"/>
      <c r="V190"/>
      <c r="W190"/>
      <c r="X190"/>
      <c r="Y190"/>
      <c r="Z190"/>
      <c r="AA190"/>
      <c r="AB190"/>
      <c r="AC190"/>
      <c r="AD190"/>
      <c r="AE190"/>
      <c r="AF190" s="39"/>
      <c r="AG190"/>
      <c r="AH190"/>
      <c r="AI190"/>
      <c r="AJ190" s="39"/>
      <c r="AK190" s="39"/>
      <c r="AL190" s="39"/>
      <c r="AM190" s="39"/>
      <c r="AN190" s="39"/>
    </row>
    <row r="191" spans="1:40" ht="22.5" customHeight="1">
      <c r="A191"/>
      <c r="B191"/>
      <c r="C191"/>
      <c r="D191"/>
      <c r="E191"/>
      <c r="F191"/>
      <c r="G191"/>
      <c r="H191"/>
      <c r="I191"/>
      <c r="J191"/>
      <c r="K191"/>
      <c r="L191"/>
      <c r="M191"/>
      <c r="N191"/>
      <c r="O191"/>
      <c r="P191"/>
      <c r="Q191"/>
      <c r="R191"/>
      <c r="S191"/>
      <c r="T191"/>
      <c r="U191"/>
      <c r="V191"/>
      <c r="W191"/>
      <c r="X191"/>
      <c r="Y191"/>
      <c r="Z191"/>
      <c r="AA191"/>
      <c r="AB191"/>
      <c r="AC191"/>
      <c r="AD191"/>
      <c r="AE191"/>
      <c r="AF191" s="39"/>
      <c r="AG191"/>
      <c r="AH191"/>
      <c r="AI191"/>
      <c r="AJ191" s="39"/>
      <c r="AK191" s="39"/>
      <c r="AL191" s="39"/>
      <c r="AM191" s="39"/>
      <c r="AN191" s="39"/>
    </row>
    <row r="192" spans="1:40" ht="22.5" customHeight="1">
      <c r="A192"/>
      <c r="B192"/>
      <c r="C192"/>
      <c r="D192"/>
      <c r="E192"/>
      <c r="F192"/>
      <c r="G192"/>
      <c r="H192"/>
      <c r="I192"/>
      <c r="J192"/>
      <c r="K192"/>
      <c r="L192"/>
      <c r="M192"/>
      <c r="N192"/>
      <c r="O192"/>
      <c r="P192"/>
      <c r="Q192"/>
      <c r="R192"/>
      <c r="S192"/>
      <c r="T192"/>
      <c r="U192"/>
      <c r="V192"/>
      <c r="W192"/>
      <c r="X192"/>
      <c r="Y192"/>
      <c r="Z192"/>
      <c r="AA192"/>
      <c r="AB192"/>
      <c r="AC192"/>
      <c r="AD192"/>
      <c r="AE192"/>
      <c r="AF192" s="39"/>
      <c r="AG192"/>
      <c r="AH192"/>
      <c r="AI192"/>
      <c r="AJ192" s="39"/>
      <c r="AK192" s="39"/>
      <c r="AL192" s="39"/>
      <c r="AM192" s="39"/>
      <c r="AN192" s="39"/>
    </row>
    <row r="193" spans="1:40" ht="22.5" customHeight="1">
      <c r="A193"/>
      <c r="B193"/>
      <c r="C193"/>
      <c r="D193"/>
      <c r="E193"/>
      <c r="F193"/>
      <c r="G193"/>
      <c r="H193"/>
      <c r="I193"/>
      <c r="J193"/>
      <c r="K193"/>
      <c r="L193"/>
      <c r="M193"/>
      <c r="N193"/>
      <c r="O193"/>
      <c r="P193"/>
      <c r="Q193"/>
      <c r="R193"/>
      <c r="S193"/>
      <c r="T193"/>
      <c r="U193"/>
      <c r="V193"/>
      <c r="W193"/>
      <c r="X193"/>
      <c r="Y193"/>
      <c r="Z193"/>
      <c r="AA193"/>
      <c r="AB193"/>
      <c r="AC193"/>
      <c r="AD193"/>
      <c r="AE193"/>
      <c r="AF193" s="39"/>
      <c r="AG193"/>
      <c r="AH193"/>
      <c r="AI193"/>
      <c r="AJ193" s="39"/>
      <c r="AK193" s="39"/>
      <c r="AL193" s="39"/>
      <c r="AM193" s="39"/>
      <c r="AN193" s="39"/>
    </row>
    <row r="194" spans="1:40" ht="22.5" customHeight="1">
      <c r="A194"/>
      <c r="B194"/>
      <c r="C194"/>
      <c r="D194"/>
      <c r="E194"/>
      <c r="F194"/>
      <c r="G194"/>
      <c r="H194"/>
      <c r="I194"/>
      <c r="J194"/>
      <c r="K194"/>
      <c r="L194"/>
      <c r="M194"/>
      <c r="N194"/>
      <c r="O194"/>
      <c r="P194"/>
      <c r="Q194"/>
      <c r="R194"/>
      <c r="S194"/>
      <c r="T194"/>
      <c r="U194"/>
      <c r="V194"/>
      <c r="W194"/>
      <c r="X194"/>
      <c r="Y194"/>
      <c r="Z194"/>
      <c r="AA194"/>
      <c r="AB194"/>
      <c r="AC194"/>
      <c r="AD194"/>
      <c r="AE194"/>
      <c r="AF194" s="39"/>
      <c r="AG194"/>
      <c r="AH194"/>
      <c r="AI194"/>
      <c r="AJ194" s="39"/>
      <c r="AK194" s="39"/>
      <c r="AL194" s="39"/>
      <c r="AM194" s="39"/>
      <c r="AN194" s="39"/>
    </row>
    <row r="195" spans="1:40" ht="22.5" customHeight="1">
      <c r="A195"/>
      <c r="B195"/>
      <c r="C195"/>
      <c r="D195"/>
      <c r="E195"/>
      <c r="F195"/>
      <c r="G195"/>
      <c r="H195"/>
      <c r="I195"/>
      <c r="J195"/>
      <c r="K195"/>
      <c r="L195"/>
      <c r="M195"/>
      <c r="N195"/>
      <c r="O195"/>
      <c r="P195"/>
      <c r="Q195"/>
      <c r="R195"/>
      <c r="S195"/>
      <c r="T195"/>
      <c r="U195"/>
      <c r="V195"/>
      <c r="W195"/>
      <c r="X195"/>
      <c r="Y195"/>
      <c r="Z195"/>
      <c r="AA195"/>
      <c r="AB195"/>
      <c r="AC195"/>
      <c r="AD195"/>
      <c r="AE195"/>
      <c r="AF195" s="39"/>
      <c r="AG195"/>
      <c r="AH195"/>
      <c r="AI195"/>
      <c r="AJ195" s="39"/>
      <c r="AK195" s="39"/>
      <c r="AL195" s="39"/>
      <c r="AM195" s="39"/>
      <c r="AN195" s="39"/>
    </row>
    <row r="196" spans="1:40" ht="22.5" customHeight="1">
      <c r="A196"/>
      <c r="B196"/>
      <c r="C196"/>
      <c r="D196"/>
      <c r="E196"/>
      <c r="F196"/>
      <c r="G196"/>
      <c r="H196"/>
      <c r="I196"/>
      <c r="J196"/>
      <c r="K196"/>
      <c r="L196"/>
      <c r="M196"/>
      <c r="N196"/>
      <c r="O196"/>
      <c r="P196"/>
      <c r="Q196"/>
      <c r="R196"/>
      <c r="S196"/>
      <c r="T196"/>
      <c r="U196"/>
      <c r="V196"/>
      <c r="W196"/>
      <c r="X196"/>
      <c r="Y196"/>
      <c r="Z196"/>
      <c r="AA196"/>
      <c r="AB196"/>
      <c r="AC196"/>
      <c r="AD196"/>
      <c r="AE196"/>
      <c r="AF196" s="39"/>
      <c r="AG196"/>
      <c r="AH196"/>
      <c r="AI196"/>
      <c r="AJ196" s="39"/>
      <c r="AK196" s="39"/>
      <c r="AL196" s="39"/>
      <c r="AM196" s="39"/>
      <c r="AN196" s="39"/>
    </row>
    <row r="197" spans="1:40" ht="22.5" customHeight="1">
      <c r="A197"/>
      <c r="B197"/>
      <c r="C197"/>
      <c r="D197"/>
      <c r="E197"/>
      <c r="F197"/>
      <c r="G197"/>
      <c r="H197"/>
      <c r="I197"/>
      <c r="J197"/>
      <c r="K197"/>
      <c r="L197"/>
      <c r="M197"/>
      <c r="N197"/>
      <c r="O197"/>
      <c r="P197"/>
      <c r="Q197"/>
      <c r="R197"/>
      <c r="S197"/>
      <c r="T197"/>
      <c r="U197"/>
      <c r="V197"/>
      <c r="W197"/>
      <c r="X197"/>
      <c r="Y197"/>
      <c r="Z197"/>
      <c r="AA197"/>
      <c r="AB197"/>
      <c r="AC197"/>
      <c r="AD197"/>
      <c r="AE197"/>
      <c r="AF197" s="39"/>
      <c r="AG197"/>
      <c r="AH197"/>
      <c r="AI197"/>
      <c r="AJ197" s="39"/>
      <c r="AK197" s="39"/>
      <c r="AL197" s="39"/>
      <c r="AM197" s="39"/>
      <c r="AN197" s="39"/>
    </row>
    <row r="198" spans="1:40" ht="22.5" customHeight="1">
      <c r="A198"/>
      <c r="B198"/>
      <c r="C198"/>
      <c r="D198"/>
      <c r="E198"/>
      <c r="F198"/>
      <c r="G198"/>
      <c r="H198"/>
      <c r="I198"/>
      <c r="J198"/>
      <c r="K198"/>
      <c r="L198"/>
      <c r="M198"/>
      <c r="N198"/>
      <c r="O198"/>
      <c r="P198"/>
      <c r="Q198"/>
      <c r="R198"/>
      <c r="S198"/>
      <c r="T198"/>
      <c r="U198"/>
      <c r="V198"/>
      <c r="W198"/>
      <c r="X198"/>
      <c r="Y198"/>
      <c r="Z198"/>
      <c r="AA198"/>
      <c r="AB198"/>
      <c r="AC198"/>
      <c r="AD198"/>
      <c r="AE198"/>
      <c r="AF198" s="39"/>
      <c r="AG198"/>
      <c r="AH198"/>
      <c r="AI198"/>
      <c r="AJ198" s="39"/>
      <c r="AK198" s="39"/>
      <c r="AL198" s="39"/>
      <c r="AM198" s="39"/>
      <c r="AN198" s="39"/>
    </row>
    <row r="199" spans="1:40" ht="22.5" customHeight="1">
      <c r="A199"/>
      <c r="B199"/>
      <c r="C199"/>
      <c r="D199"/>
      <c r="E199"/>
      <c r="F199"/>
      <c r="G199"/>
      <c r="H199"/>
      <c r="I199"/>
      <c r="J199"/>
      <c r="K199"/>
      <c r="L199"/>
      <c r="M199"/>
      <c r="N199"/>
      <c r="O199"/>
      <c r="P199"/>
      <c r="Q199"/>
      <c r="R199"/>
      <c r="S199"/>
      <c r="T199"/>
      <c r="U199"/>
      <c r="V199"/>
      <c r="W199"/>
      <c r="X199"/>
      <c r="Y199"/>
      <c r="Z199"/>
      <c r="AA199"/>
      <c r="AB199"/>
      <c r="AC199"/>
      <c r="AD199"/>
      <c r="AE199"/>
      <c r="AF199" s="39"/>
      <c r="AG199"/>
      <c r="AH199"/>
      <c r="AI199"/>
      <c r="AJ199" s="39"/>
      <c r="AK199" s="39"/>
      <c r="AL199" s="39"/>
      <c r="AM199" s="39"/>
      <c r="AN199" s="39"/>
    </row>
    <row r="200" spans="1:40" ht="22.5" customHeight="1">
      <c r="A200"/>
      <c r="B200"/>
      <c r="C200"/>
      <c r="D200"/>
      <c r="E200"/>
      <c r="F200"/>
      <c r="G200"/>
      <c r="H200"/>
      <c r="I200"/>
      <c r="J200"/>
      <c r="K200"/>
      <c r="L200"/>
      <c r="M200"/>
      <c r="N200"/>
      <c r="O200"/>
      <c r="P200"/>
      <c r="Q200"/>
      <c r="R200"/>
      <c r="S200"/>
      <c r="T200"/>
      <c r="U200"/>
      <c r="V200"/>
      <c r="W200"/>
      <c r="X200"/>
      <c r="Y200"/>
      <c r="Z200"/>
      <c r="AA200"/>
      <c r="AB200"/>
      <c r="AC200"/>
      <c r="AD200"/>
      <c r="AE200"/>
      <c r="AF200" s="39"/>
      <c r="AG200"/>
      <c r="AH200"/>
      <c r="AI200"/>
      <c r="AJ200" s="39"/>
      <c r="AK200" s="39"/>
      <c r="AL200" s="39"/>
      <c r="AM200" s="39"/>
      <c r="AN200" s="39"/>
    </row>
    <row r="201" spans="1:40" ht="22.5" customHeight="1">
      <c r="A201"/>
      <c r="B201"/>
      <c r="C201"/>
      <c r="D201"/>
      <c r="E201"/>
      <c r="F201"/>
      <c r="G201"/>
      <c r="H201"/>
      <c r="I201"/>
      <c r="J201"/>
      <c r="K201"/>
      <c r="L201"/>
      <c r="M201"/>
      <c r="N201"/>
      <c r="O201"/>
      <c r="P201"/>
      <c r="Q201"/>
      <c r="R201"/>
      <c r="S201"/>
      <c r="T201"/>
      <c r="U201"/>
      <c r="V201"/>
      <c r="W201"/>
      <c r="X201"/>
      <c r="Y201"/>
      <c r="Z201"/>
      <c r="AA201"/>
      <c r="AB201"/>
      <c r="AC201"/>
      <c r="AD201"/>
      <c r="AE201"/>
      <c r="AF201" s="39"/>
      <c r="AG201"/>
      <c r="AH201"/>
      <c r="AI201"/>
      <c r="AJ201" s="39"/>
      <c r="AK201" s="39"/>
      <c r="AL201" s="39"/>
      <c r="AM201" s="39"/>
      <c r="AN201" s="39"/>
    </row>
    <row r="202" spans="1:40" ht="22.5" customHeight="1">
      <c r="A202"/>
      <c r="B202"/>
      <c r="C202"/>
      <c r="D202"/>
      <c r="E202"/>
      <c r="F202"/>
      <c r="G202"/>
      <c r="H202"/>
      <c r="I202"/>
      <c r="J202"/>
      <c r="K202"/>
      <c r="L202"/>
      <c r="M202"/>
      <c r="N202"/>
      <c r="O202"/>
      <c r="P202"/>
      <c r="Q202"/>
      <c r="R202"/>
      <c r="S202"/>
      <c r="T202"/>
      <c r="U202"/>
      <c r="V202"/>
      <c r="W202"/>
      <c r="X202"/>
      <c r="Y202"/>
      <c r="Z202"/>
      <c r="AA202"/>
      <c r="AB202"/>
      <c r="AC202"/>
      <c r="AD202"/>
      <c r="AE202"/>
      <c r="AF202" s="39"/>
      <c r="AG202"/>
      <c r="AH202"/>
      <c r="AI202"/>
      <c r="AJ202" s="39"/>
      <c r="AK202" s="39"/>
      <c r="AL202" s="39"/>
      <c r="AM202" s="39"/>
      <c r="AN202" s="39"/>
    </row>
    <row r="203" spans="1:40" ht="22.5" customHeight="1">
      <c r="A203"/>
      <c r="B203"/>
      <c r="C203"/>
      <c r="D203"/>
      <c r="E203"/>
      <c r="F203"/>
      <c r="G203"/>
      <c r="H203"/>
      <c r="I203"/>
      <c r="J203"/>
      <c r="K203"/>
      <c r="L203"/>
      <c r="M203"/>
      <c r="N203"/>
      <c r="O203"/>
      <c r="P203"/>
      <c r="Q203"/>
      <c r="R203"/>
      <c r="S203"/>
      <c r="T203"/>
      <c r="U203"/>
      <c r="V203"/>
      <c r="W203"/>
      <c r="X203"/>
      <c r="Y203"/>
      <c r="Z203"/>
      <c r="AA203"/>
      <c r="AB203"/>
      <c r="AC203"/>
      <c r="AD203"/>
      <c r="AE203"/>
      <c r="AF203" s="39"/>
      <c r="AG203"/>
      <c r="AH203"/>
      <c r="AI203"/>
      <c r="AJ203" s="39"/>
      <c r="AK203" s="39"/>
      <c r="AL203" s="39"/>
      <c r="AM203" s="39"/>
      <c r="AN203" s="39"/>
    </row>
    <row r="204" spans="1:40" ht="22.5" customHeight="1">
      <c r="A204"/>
      <c r="B204"/>
      <c r="C204"/>
      <c r="D204"/>
      <c r="E204"/>
      <c r="F204"/>
      <c r="G204"/>
      <c r="H204"/>
      <c r="I204"/>
      <c r="J204"/>
      <c r="K204"/>
      <c r="L204"/>
      <c r="M204"/>
      <c r="N204"/>
      <c r="O204"/>
      <c r="P204"/>
      <c r="Q204"/>
      <c r="R204"/>
      <c r="S204"/>
      <c r="T204"/>
      <c r="U204"/>
      <c r="V204"/>
      <c r="W204"/>
      <c r="X204"/>
      <c r="Y204"/>
      <c r="Z204"/>
      <c r="AA204"/>
      <c r="AB204"/>
      <c r="AC204"/>
      <c r="AD204"/>
      <c r="AE204"/>
      <c r="AF204" s="39"/>
      <c r="AG204"/>
      <c r="AH204"/>
      <c r="AI204"/>
      <c r="AJ204" s="39"/>
      <c r="AK204" s="39"/>
      <c r="AL204" s="39"/>
      <c r="AM204" s="39"/>
      <c r="AN204" s="39"/>
    </row>
    <row r="205" spans="1:40" ht="22.5" customHeight="1">
      <c r="A205"/>
      <c r="B205"/>
      <c r="C205"/>
      <c r="D205"/>
      <c r="E205"/>
      <c r="F205"/>
      <c r="G205"/>
      <c r="H205"/>
      <c r="I205"/>
      <c r="J205"/>
      <c r="K205"/>
      <c r="L205"/>
      <c r="M205"/>
      <c r="N205"/>
      <c r="O205"/>
      <c r="P205"/>
      <c r="Q205"/>
      <c r="R205"/>
      <c r="S205"/>
      <c r="T205"/>
      <c r="U205"/>
      <c r="V205"/>
      <c r="W205"/>
      <c r="X205"/>
      <c r="Y205"/>
      <c r="Z205"/>
      <c r="AA205"/>
      <c r="AB205"/>
      <c r="AC205"/>
      <c r="AD205"/>
      <c r="AE205"/>
      <c r="AF205" s="39"/>
      <c r="AG205"/>
      <c r="AH205"/>
      <c r="AI205"/>
      <c r="AJ205" s="39"/>
      <c r="AK205" s="39"/>
      <c r="AL205" s="39"/>
      <c r="AM205" s="39"/>
      <c r="AN205" s="39"/>
    </row>
    <row r="206" spans="1:40" ht="33.75" customHeight="1">
      <c r="A206"/>
      <c r="B206"/>
      <c r="C206"/>
      <c r="D206"/>
      <c r="E206"/>
      <c r="F206"/>
      <c r="G206"/>
      <c r="H206"/>
      <c r="I206"/>
      <c r="J206"/>
      <c r="K206"/>
      <c r="L206"/>
      <c r="M206"/>
      <c r="N206"/>
      <c r="O206"/>
      <c r="P206"/>
      <c r="Q206"/>
      <c r="R206"/>
      <c r="S206"/>
      <c r="T206"/>
      <c r="U206"/>
      <c r="V206"/>
      <c r="W206"/>
      <c r="X206"/>
      <c r="Y206"/>
      <c r="Z206"/>
      <c r="AA206"/>
      <c r="AB206"/>
      <c r="AC206"/>
      <c r="AD206"/>
      <c r="AE206"/>
      <c r="AF206" s="39"/>
      <c r="AG206"/>
      <c r="AH206"/>
      <c r="AI206"/>
      <c r="AJ206" s="39"/>
      <c r="AK206" s="39"/>
      <c r="AL206" s="39"/>
      <c r="AM206" s="39"/>
      <c r="AN206" s="39"/>
    </row>
    <row r="207" spans="1:40" ht="33.75" customHeight="1">
      <c r="A207"/>
      <c r="B207"/>
      <c r="C207"/>
      <c r="D207"/>
      <c r="E207"/>
      <c r="F207"/>
      <c r="G207"/>
      <c r="H207"/>
      <c r="I207"/>
      <c r="J207"/>
      <c r="K207"/>
      <c r="L207"/>
      <c r="M207"/>
      <c r="N207"/>
      <c r="O207"/>
      <c r="P207"/>
      <c r="Q207"/>
      <c r="R207"/>
      <c r="S207"/>
      <c r="T207"/>
      <c r="U207"/>
      <c r="V207"/>
      <c r="W207"/>
      <c r="X207"/>
      <c r="Y207"/>
      <c r="Z207"/>
      <c r="AA207"/>
      <c r="AB207"/>
      <c r="AC207"/>
      <c r="AD207"/>
      <c r="AE207"/>
      <c r="AF207" s="39"/>
      <c r="AG207"/>
      <c r="AH207"/>
      <c r="AI207"/>
      <c r="AJ207" s="39"/>
      <c r="AK207" s="39"/>
      <c r="AL207" s="39"/>
      <c r="AM207" s="39"/>
      <c r="AN207" s="39"/>
    </row>
    <row r="208" spans="1:40" ht="22.5" customHeight="1">
      <c r="A208"/>
      <c r="B208"/>
      <c r="C208"/>
      <c r="D208"/>
      <c r="E208"/>
      <c r="F208"/>
      <c r="G208"/>
      <c r="H208"/>
      <c r="I208"/>
      <c r="J208"/>
      <c r="K208"/>
      <c r="L208"/>
      <c r="M208"/>
      <c r="N208"/>
      <c r="O208"/>
      <c r="P208"/>
      <c r="Q208"/>
      <c r="R208"/>
      <c r="S208"/>
      <c r="T208"/>
      <c r="U208"/>
      <c r="V208"/>
      <c r="W208"/>
      <c r="X208"/>
      <c r="Y208"/>
      <c r="Z208"/>
      <c r="AA208"/>
      <c r="AB208"/>
      <c r="AC208"/>
      <c r="AD208"/>
      <c r="AE208"/>
      <c r="AF208" s="39"/>
      <c r="AG208"/>
      <c r="AH208"/>
      <c r="AI208"/>
      <c r="AJ208" s="39"/>
      <c r="AK208" s="39"/>
      <c r="AL208" s="39"/>
      <c r="AM208" s="39"/>
      <c r="AN208" s="39"/>
    </row>
    <row r="209" spans="1:40" ht="22.5" customHeight="1">
      <c r="A209"/>
      <c r="B209"/>
      <c r="C209"/>
      <c r="D209"/>
      <c r="E209"/>
      <c r="F209"/>
      <c r="G209"/>
      <c r="H209"/>
      <c r="I209"/>
      <c r="J209"/>
      <c r="K209"/>
      <c r="L209"/>
      <c r="M209"/>
      <c r="N209"/>
      <c r="O209"/>
      <c r="P209"/>
      <c r="Q209"/>
      <c r="R209"/>
      <c r="S209"/>
      <c r="T209"/>
      <c r="U209"/>
      <c r="V209"/>
      <c r="W209"/>
      <c r="X209"/>
      <c r="Y209"/>
      <c r="Z209"/>
      <c r="AA209"/>
      <c r="AB209"/>
      <c r="AC209"/>
      <c r="AD209"/>
      <c r="AE209"/>
      <c r="AF209" s="39"/>
      <c r="AG209"/>
      <c r="AH209"/>
      <c r="AI209"/>
      <c r="AJ209" s="39"/>
      <c r="AK209" s="39"/>
      <c r="AL209" s="39"/>
      <c r="AM209" s="39"/>
      <c r="AN209" s="39"/>
    </row>
    <row r="210" spans="1:40" ht="22.5" customHeight="1">
      <c r="A210"/>
      <c r="B210"/>
      <c r="C210"/>
      <c r="D210"/>
      <c r="E210"/>
      <c r="F210"/>
      <c r="G210"/>
      <c r="H210"/>
      <c r="I210"/>
      <c r="J210"/>
      <c r="K210"/>
      <c r="L210"/>
      <c r="M210"/>
      <c r="N210"/>
      <c r="O210"/>
      <c r="P210"/>
      <c r="Q210"/>
      <c r="R210"/>
      <c r="S210"/>
      <c r="T210"/>
      <c r="U210"/>
      <c r="V210"/>
      <c r="W210"/>
      <c r="X210"/>
      <c r="Y210"/>
      <c r="Z210"/>
      <c r="AA210"/>
      <c r="AB210"/>
      <c r="AC210"/>
      <c r="AD210"/>
      <c r="AE210"/>
      <c r="AF210" s="39"/>
      <c r="AG210"/>
      <c r="AH210"/>
      <c r="AI210"/>
      <c r="AJ210" s="39"/>
      <c r="AK210" s="39"/>
      <c r="AL210" s="39"/>
      <c r="AM210" s="39"/>
      <c r="AN210" s="39"/>
    </row>
    <row r="211" spans="1:40" ht="33.75" customHeight="1">
      <c r="A211"/>
      <c r="B211"/>
      <c r="C211"/>
      <c r="D211"/>
      <c r="E211"/>
      <c r="F211"/>
      <c r="G211"/>
      <c r="H211"/>
      <c r="I211"/>
      <c r="J211"/>
      <c r="K211"/>
      <c r="L211"/>
      <c r="M211"/>
      <c r="N211"/>
      <c r="O211"/>
      <c r="P211"/>
      <c r="Q211"/>
      <c r="R211"/>
      <c r="S211"/>
      <c r="T211"/>
      <c r="U211"/>
      <c r="V211"/>
      <c r="W211"/>
      <c r="X211"/>
      <c r="Y211"/>
      <c r="Z211"/>
      <c r="AA211"/>
      <c r="AB211"/>
      <c r="AC211"/>
      <c r="AD211"/>
      <c r="AE211"/>
      <c r="AF211" s="39"/>
      <c r="AG211"/>
      <c r="AH211"/>
      <c r="AI211"/>
      <c r="AJ211" s="39"/>
      <c r="AK211" s="39"/>
      <c r="AL211" s="39"/>
      <c r="AM211" s="39"/>
      <c r="AN211" s="39"/>
    </row>
    <row r="212" spans="1:40" ht="33.75" customHeight="1">
      <c r="A212"/>
      <c r="B212"/>
      <c r="C212"/>
      <c r="D212"/>
      <c r="E212"/>
      <c r="F212"/>
      <c r="G212"/>
      <c r="H212"/>
      <c r="I212"/>
      <c r="J212"/>
      <c r="K212"/>
      <c r="L212"/>
      <c r="M212"/>
      <c r="N212"/>
      <c r="O212"/>
      <c r="P212"/>
      <c r="Q212"/>
      <c r="R212"/>
      <c r="S212"/>
      <c r="T212"/>
      <c r="U212"/>
      <c r="V212"/>
      <c r="W212"/>
      <c r="X212"/>
      <c r="Y212"/>
      <c r="Z212"/>
      <c r="AA212"/>
      <c r="AB212"/>
      <c r="AC212"/>
      <c r="AD212"/>
      <c r="AE212"/>
      <c r="AF212" s="39"/>
      <c r="AG212"/>
      <c r="AH212"/>
      <c r="AI212"/>
      <c r="AJ212" s="39"/>
      <c r="AK212" s="39"/>
      <c r="AL212" s="39"/>
      <c r="AM212" s="39"/>
      <c r="AN212" s="39"/>
    </row>
    <row r="213" spans="1:40" ht="33.75" customHeight="1">
      <c r="A213"/>
      <c r="B213"/>
      <c r="C213"/>
      <c r="D213"/>
      <c r="E213"/>
      <c r="F213"/>
      <c r="G213"/>
      <c r="H213"/>
      <c r="I213"/>
      <c r="J213"/>
      <c r="K213"/>
      <c r="L213"/>
      <c r="M213"/>
      <c r="N213"/>
      <c r="O213"/>
      <c r="P213"/>
      <c r="Q213"/>
      <c r="R213"/>
      <c r="S213"/>
      <c r="T213"/>
      <c r="U213"/>
      <c r="V213"/>
      <c r="W213"/>
      <c r="X213"/>
      <c r="Y213"/>
      <c r="Z213"/>
      <c r="AA213"/>
      <c r="AB213"/>
      <c r="AC213"/>
      <c r="AD213"/>
      <c r="AE213"/>
      <c r="AF213" s="39"/>
      <c r="AG213"/>
      <c r="AH213"/>
      <c r="AI213"/>
      <c r="AJ213" s="39"/>
      <c r="AK213" s="39"/>
      <c r="AL213" s="39"/>
      <c r="AM213" s="39"/>
      <c r="AN213" s="39"/>
    </row>
    <row r="214" spans="1:40" ht="33.75" customHeight="1">
      <c r="A214"/>
      <c r="B214"/>
      <c r="C214"/>
      <c r="D214"/>
      <c r="E214"/>
      <c r="F214"/>
      <c r="G214"/>
      <c r="H214"/>
      <c r="I214"/>
      <c r="J214"/>
      <c r="K214"/>
      <c r="L214"/>
      <c r="M214"/>
      <c r="N214"/>
      <c r="O214"/>
      <c r="P214"/>
      <c r="Q214"/>
      <c r="R214"/>
      <c r="S214"/>
      <c r="T214"/>
      <c r="U214"/>
      <c r="V214"/>
      <c r="W214"/>
      <c r="X214"/>
      <c r="Y214"/>
      <c r="Z214"/>
      <c r="AA214"/>
      <c r="AB214"/>
      <c r="AC214"/>
      <c r="AD214"/>
      <c r="AE214"/>
      <c r="AF214" s="39"/>
      <c r="AG214"/>
      <c r="AH214"/>
      <c r="AI214"/>
      <c r="AJ214" s="39"/>
      <c r="AK214" s="39"/>
      <c r="AL214" s="39"/>
      <c r="AM214" s="39"/>
      <c r="AN214" s="39"/>
    </row>
    <row r="215" spans="1:40" ht="22.5" customHeight="1">
      <c r="A215"/>
      <c r="B215"/>
      <c r="C215"/>
      <c r="D215"/>
      <c r="E215"/>
      <c r="F215"/>
      <c r="G215"/>
      <c r="H215"/>
      <c r="I215"/>
      <c r="J215"/>
      <c r="K215"/>
      <c r="L215"/>
      <c r="M215"/>
      <c r="N215"/>
      <c r="O215"/>
      <c r="P215"/>
      <c r="Q215"/>
      <c r="R215"/>
      <c r="S215"/>
      <c r="T215"/>
      <c r="U215"/>
      <c r="V215"/>
      <c r="W215"/>
      <c r="X215"/>
      <c r="Y215"/>
      <c r="Z215"/>
      <c r="AA215"/>
      <c r="AB215"/>
      <c r="AC215"/>
      <c r="AD215"/>
      <c r="AE215"/>
      <c r="AF215" s="39"/>
      <c r="AG215"/>
      <c r="AH215"/>
      <c r="AI215"/>
      <c r="AJ215" s="39"/>
      <c r="AK215" s="39"/>
      <c r="AL215" s="39"/>
      <c r="AM215" s="39"/>
      <c r="AN215" s="39"/>
    </row>
    <row r="216" spans="1:40" ht="22.5" customHeight="1">
      <c r="A216"/>
      <c r="B216"/>
      <c r="C216"/>
      <c r="D216"/>
      <c r="E216"/>
      <c r="F216"/>
      <c r="G216"/>
      <c r="H216"/>
      <c r="I216"/>
      <c r="J216"/>
      <c r="K216"/>
      <c r="L216"/>
      <c r="M216"/>
      <c r="N216"/>
      <c r="O216"/>
      <c r="P216"/>
      <c r="Q216"/>
      <c r="R216"/>
      <c r="S216"/>
      <c r="T216"/>
      <c r="U216"/>
      <c r="V216"/>
      <c r="W216"/>
      <c r="X216"/>
      <c r="Y216"/>
      <c r="Z216"/>
      <c r="AA216"/>
      <c r="AB216"/>
      <c r="AC216"/>
      <c r="AD216"/>
      <c r="AE216"/>
      <c r="AF216" s="39"/>
      <c r="AG216"/>
      <c r="AH216"/>
      <c r="AI216"/>
      <c r="AJ216" s="39"/>
      <c r="AK216" s="39"/>
      <c r="AL216" s="39"/>
      <c r="AM216" s="39"/>
      <c r="AN216" s="39"/>
    </row>
    <row r="217" spans="1:40" ht="22.5" customHeight="1">
      <c r="A217"/>
      <c r="B217"/>
      <c r="C217"/>
      <c r="D217"/>
      <c r="E217"/>
      <c r="F217"/>
      <c r="G217"/>
      <c r="H217"/>
      <c r="I217"/>
      <c r="J217"/>
      <c r="K217"/>
      <c r="L217"/>
      <c r="M217"/>
      <c r="N217"/>
      <c r="O217"/>
      <c r="P217"/>
      <c r="Q217"/>
      <c r="R217"/>
      <c r="S217"/>
      <c r="T217"/>
      <c r="U217"/>
      <c r="V217"/>
      <c r="W217"/>
      <c r="X217"/>
      <c r="Y217"/>
      <c r="Z217"/>
      <c r="AA217"/>
      <c r="AB217"/>
      <c r="AC217"/>
      <c r="AD217"/>
      <c r="AE217"/>
      <c r="AF217" s="39"/>
      <c r="AG217"/>
      <c r="AH217"/>
      <c r="AI217"/>
      <c r="AJ217" s="39"/>
      <c r="AK217" s="39"/>
      <c r="AL217" s="39"/>
      <c r="AM217" s="39"/>
      <c r="AN217" s="39"/>
    </row>
    <row r="218" spans="1:40" ht="22.5" customHeight="1">
      <c r="A218"/>
      <c r="B218"/>
      <c r="C218"/>
      <c r="D218"/>
      <c r="E218"/>
      <c r="F218"/>
      <c r="G218"/>
      <c r="H218"/>
      <c r="I218"/>
      <c r="J218"/>
      <c r="K218"/>
      <c r="L218"/>
      <c r="M218"/>
      <c r="N218"/>
      <c r="O218"/>
      <c r="P218"/>
      <c r="Q218"/>
      <c r="R218"/>
      <c r="S218"/>
      <c r="T218"/>
      <c r="U218"/>
      <c r="V218"/>
      <c r="W218"/>
      <c r="X218"/>
      <c r="Y218"/>
      <c r="Z218"/>
      <c r="AA218"/>
      <c r="AB218"/>
      <c r="AC218"/>
      <c r="AD218"/>
      <c r="AE218"/>
      <c r="AF218" s="39"/>
      <c r="AG218"/>
      <c r="AH218"/>
      <c r="AI218"/>
      <c r="AJ218" s="39"/>
      <c r="AK218" s="39"/>
      <c r="AL218" s="39"/>
      <c r="AM218" s="39"/>
      <c r="AN218" s="39"/>
    </row>
    <row r="219" spans="1:40" ht="33.75" customHeight="1">
      <c r="A219"/>
      <c r="B219"/>
      <c r="C219"/>
      <c r="D219"/>
      <c r="E219"/>
      <c r="F219"/>
      <c r="G219"/>
      <c r="H219"/>
      <c r="I219"/>
      <c r="J219"/>
      <c r="K219"/>
      <c r="L219"/>
      <c r="M219"/>
      <c r="N219"/>
      <c r="O219"/>
      <c r="P219"/>
      <c r="Q219"/>
      <c r="R219"/>
      <c r="S219"/>
      <c r="T219"/>
      <c r="U219"/>
      <c r="V219"/>
      <c r="W219"/>
      <c r="X219"/>
      <c r="Y219"/>
      <c r="Z219"/>
      <c r="AA219"/>
      <c r="AB219"/>
      <c r="AC219"/>
      <c r="AD219"/>
      <c r="AE219"/>
      <c r="AF219" s="39"/>
      <c r="AG219"/>
      <c r="AH219"/>
      <c r="AI219"/>
      <c r="AJ219" s="39"/>
      <c r="AK219" s="39"/>
      <c r="AL219" s="39"/>
      <c r="AM219" s="39"/>
      <c r="AN219" s="39"/>
    </row>
    <row r="220" spans="1:40" ht="22.5" customHeight="1">
      <c r="A220"/>
      <c r="B220"/>
      <c r="C220"/>
      <c r="D220"/>
      <c r="E220"/>
      <c r="F220"/>
      <c r="G220"/>
      <c r="H220"/>
      <c r="I220"/>
      <c r="J220"/>
      <c r="K220"/>
      <c r="L220"/>
      <c r="M220"/>
      <c r="N220"/>
      <c r="O220"/>
      <c r="P220"/>
      <c r="Q220"/>
      <c r="R220"/>
      <c r="S220"/>
      <c r="T220"/>
      <c r="U220"/>
      <c r="V220"/>
      <c r="W220"/>
      <c r="X220"/>
      <c r="Y220"/>
      <c r="Z220"/>
      <c r="AA220"/>
      <c r="AB220"/>
      <c r="AC220"/>
      <c r="AD220"/>
      <c r="AE220"/>
      <c r="AF220" s="39"/>
      <c r="AG220"/>
      <c r="AH220"/>
      <c r="AI220"/>
      <c r="AJ220" s="39"/>
      <c r="AK220" s="39"/>
      <c r="AL220" s="39"/>
      <c r="AM220" s="39"/>
      <c r="AN220" s="39"/>
    </row>
    <row r="221" spans="1:40" ht="22.5" customHeight="1">
      <c r="A221"/>
      <c r="B221"/>
      <c r="C221"/>
      <c r="D221"/>
      <c r="E221"/>
      <c r="F221"/>
      <c r="G221"/>
      <c r="H221"/>
      <c r="I221"/>
      <c r="J221"/>
      <c r="K221"/>
      <c r="L221"/>
      <c r="M221"/>
      <c r="N221"/>
      <c r="O221"/>
      <c r="P221"/>
      <c r="Q221"/>
      <c r="R221"/>
      <c r="S221"/>
      <c r="T221"/>
      <c r="U221"/>
      <c r="V221"/>
      <c r="W221"/>
      <c r="X221"/>
      <c r="Y221"/>
      <c r="Z221"/>
      <c r="AA221"/>
      <c r="AB221"/>
      <c r="AC221"/>
      <c r="AD221"/>
      <c r="AE221"/>
      <c r="AF221" s="39"/>
      <c r="AG221"/>
      <c r="AH221"/>
      <c r="AI221"/>
      <c r="AJ221" s="39"/>
      <c r="AK221" s="39"/>
      <c r="AL221" s="39"/>
      <c r="AM221" s="39"/>
      <c r="AN221" s="39"/>
    </row>
    <row r="222" spans="1:40" ht="22.5" customHeight="1">
      <c r="A222"/>
      <c r="B222"/>
      <c r="C222"/>
      <c r="D222"/>
      <c r="E222"/>
      <c r="F222"/>
      <c r="G222"/>
      <c r="H222"/>
      <c r="I222"/>
      <c r="J222"/>
      <c r="K222"/>
      <c r="L222"/>
      <c r="M222"/>
      <c r="N222"/>
      <c r="O222"/>
      <c r="P222"/>
      <c r="Q222"/>
      <c r="R222"/>
      <c r="S222"/>
      <c r="T222"/>
      <c r="U222"/>
      <c r="V222"/>
      <c r="W222"/>
      <c r="X222"/>
      <c r="Y222"/>
      <c r="Z222"/>
      <c r="AA222"/>
      <c r="AB222"/>
      <c r="AC222"/>
      <c r="AD222"/>
      <c r="AE222"/>
      <c r="AF222" s="39"/>
      <c r="AG222"/>
      <c r="AH222"/>
      <c r="AI222"/>
      <c r="AJ222" s="39"/>
      <c r="AK222" s="39"/>
      <c r="AL222" s="39"/>
      <c r="AM222" s="39"/>
      <c r="AN222" s="39"/>
    </row>
    <row r="223" spans="1:40" ht="22.5" customHeight="1">
      <c r="A223"/>
      <c r="B223"/>
      <c r="C223"/>
      <c r="D223"/>
      <c r="E223"/>
      <c r="F223"/>
      <c r="G223"/>
      <c r="H223"/>
      <c r="I223"/>
      <c r="J223"/>
      <c r="K223"/>
      <c r="L223"/>
      <c r="M223"/>
      <c r="N223"/>
      <c r="O223"/>
      <c r="P223"/>
      <c r="Q223"/>
      <c r="R223"/>
      <c r="S223"/>
      <c r="T223"/>
      <c r="U223"/>
      <c r="V223"/>
      <c r="W223"/>
      <c r="X223"/>
      <c r="Y223"/>
      <c r="Z223"/>
      <c r="AA223"/>
      <c r="AB223"/>
      <c r="AC223"/>
      <c r="AD223"/>
      <c r="AE223"/>
      <c r="AF223" s="39"/>
      <c r="AG223"/>
      <c r="AH223"/>
      <c r="AI223"/>
      <c r="AJ223" s="39"/>
      <c r="AK223" s="39"/>
      <c r="AL223" s="39"/>
      <c r="AM223" s="39"/>
      <c r="AN223" s="39"/>
    </row>
    <row r="224" spans="1:40" ht="22.5" customHeight="1">
      <c r="A224"/>
      <c r="B224"/>
      <c r="C224"/>
      <c r="D224"/>
      <c r="E224"/>
      <c r="F224"/>
      <c r="G224"/>
      <c r="H224"/>
      <c r="I224"/>
      <c r="J224"/>
      <c r="K224"/>
      <c r="L224"/>
      <c r="M224"/>
      <c r="N224"/>
      <c r="O224"/>
      <c r="P224"/>
      <c r="Q224"/>
      <c r="R224"/>
      <c r="S224"/>
      <c r="T224"/>
      <c r="U224"/>
      <c r="V224"/>
      <c r="W224"/>
      <c r="X224"/>
      <c r="Y224"/>
      <c r="Z224"/>
      <c r="AA224"/>
      <c r="AB224"/>
      <c r="AC224"/>
      <c r="AD224"/>
      <c r="AE224"/>
      <c r="AF224" s="39"/>
      <c r="AG224"/>
      <c r="AH224"/>
      <c r="AI224"/>
      <c r="AJ224" s="39"/>
      <c r="AK224" s="39"/>
      <c r="AL224" s="39"/>
      <c r="AM224" s="39"/>
      <c r="AN224" s="39"/>
    </row>
    <row r="225" spans="1:40" ht="22.5" customHeight="1">
      <c r="A225"/>
      <c r="B225"/>
      <c r="C225"/>
      <c r="D225"/>
      <c r="E225"/>
      <c r="F225"/>
      <c r="G225"/>
      <c r="H225"/>
      <c r="I225"/>
      <c r="J225"/>
      <c r="K225"/>
      <c r="L225"/>
      <c r="M225"/>
      <c r="N225"/>
      <c r="O225"/>
      <c r="P225"/>
      <c r="Q225"/>
      <c r="R225"/>
      <c r="S225"/>
      <c r="T225"/>
      <c r="U225"/>
      <c r="V225"/>
      <c r="W225"/>
      <c r="X225"/>
      <c r="Y225"/>
      <c r="Z225"/>
      <c r="AA225"/>
      <c r="AB225"/>
      <c r="AC225"/>
      <c r="AD225"/>
      <c r="AE225"/>
      <c r="AF225" s="39"/>
      <c r="AG225"/>
      <c r="AH225"/>
      <c r="AI225"/>
      <c r="AJ225" s="39"/>
      <c r="AK225" s="39"/>
      <c r="AL225" s="39"/>
      <c r="AM225" s="39"/>
      <c r="AN225" s="39"/>
    </row>
    <row r="226" spans="1:40" ht="22.5" customHeight="1">
      <c r="A226"/>
      <c r="B226"/>
      <c r="C226"/>
      <c r="D226"/>
      <c r="E226"/>
      <c r="F226"/>
      <c r="G226"/>
      <c r="H226"/>
      <c r="I226"/>
      <c r="J226"/>
      <c r="K226"/>
      <c r="L226"/>
      <c r="M226"/>
      <c r="N226"/>
      <c r="O226"/>
      <c r="P226"/>
      <c r="Q226"/>
      <c r="R226"/>
      <c r="S226"/>
      <c r="T226"/>
      <c r="U226"/>
      <c r="V226"/>
      <c r="W226"/>
      <c r="X226"/>
      <c r="Y226"/>
      <c r="Z226"/>
      <c r="AA226"/>
      <c r="AB226"/>
      <c r="AC226"/>
      <c r="AD226"/>
      <c r="AE226"/>
      <c r="AF226" s="39"/>
      <c r="AG226"/>
      <c r="AH226"/>
      <c r="AI226"/>
      <c r="AJ226" s="39"/>
      <c r="AK226" s="39"/>
      <c r="AL226" s="39"/>
      <c r="AM226" s="39"/>
      <c r="AN226" s="39"/>
    </row>
    <row r="227" spans="1:40" ht="33.75" customHeight="1">
      <c r="A227"/>
      <c r="B227"/>
      <c r="C227"/>
      <c r="D227"/>
      <c r="E227"/>
      <c r="F227"/>
      <c r="G227"/>
      <c r="H227"/>
      <c r="I227"/>
      <c r="J227"/>
      <c r="K227"/>
      <c r="L227"/>
      <c r="M227"/>
      <c r="N227"/>
      <c r="O227"/>
      <c r="P227"/>
      <c r="Q227"/>
      <c r="R227"/>
      <c r="S227"/>
      <c r="T227"/>
      <c r="U227"/>
      <c r="V227"/>
      <c r="W227"/>
      <c r="X227"/>
      <c r="Y227"/>
      <c r="Z227"/>
      <c r="AA227"/>
      <c r="AB227"/>
      <c r="AC227"/>
      <c r="AD227"/>
      <c r="AE227"/>
      <c r="AF227" s="39"/>
      <c r="AG227"/>
      <c r="AH227"/>
      <c r="AI227"/>
      <c r="AJ227" s="39"/>
      <c r="AK227" s="39"/>
      <c r="AL227" s="39"/>
      <c r="AM227" s="39"/>
      <c r="AN227" s="39"/>
    </row>
    <row r="228" spans="1:40" ht="22.5" customHeight="1">
      <c r="A228"/>
      <c r="B228"/>
      <c r="C228"/>
      <c r="D228"/>
      <c r="E228"/>
      <c r="F228"/>
      <c r="G228"/>
      <c r="H228"/>
      <c r="I228"/>
      <c r="J228"/>
      <c r="K228"/>
      <c r="L228"/>
      <c r="M228"/>
      <c r="N228"/>
      <c r="O228"/>
      <c r="P228"/>
      <c r="Q228"/>
      <c r="R228"/>
      <c r="S228"/>
      <c r="T228"/>
      <c r="U228"/>
      <c r="V228"/>
      <c r="W228"/>
      <c r="X228"/>
      <c r="Y228"/>
      <c r="Z228"/>
      <c r="AA228"/>
      <c r="AB228"/>
      <c r="AC228"/>
      <c r="AD228"/>
      <c r="AE228"/>
      <c r="AF228" s="39"/>
      <c r="AG228"/>
      <c r="AH228"/>
      <c r="AI228"/>
      <c r="AJ228" s="39"/>
      <c r="AK228" s="39"/>
      <c r="AL228" s="39"/>
      <c r="AM228" s="39"/>
      <c r="AN228" s="39"/>
    </row>
    <row r="229" spans="1:40" ht="22.5" customHeight="1">
      <c r="A229"/>
      <c r="B229"/>
      <c r="C229"/>
      <c r="D229"/>
      <c r="E229"/>
      <c r="F229"/>
      <c r="G229"/>
      <c r="H229"/>
      <c r="I229"/>
      <c r="J229"/>
      <c r="K229"/>
      <c r="L229"/>
      <c r="M229"/>
      <c r="N229"/>
      <c r="O229"/>
      <c r="P229"/>
      <c r="Q229"/>
      <c r="R229"/>
      <c r="S229"/>
      <c r="T229"/>
      <c r="U229"/>
      <c r="V229"/>
      <c r="W229"/>
      <c r="X229"/>
      <c r="Y229"/>
      <c r="Z229"/>
      <c r="AA229"/>
      <c r="AB229"/>
      <c r="AC229"/>
      <c r="AD229"/>
      <c r="AE229"/>
      <c r="AF229" s="39"/>
      <c r="AG229"/>
      <c r="AH229"/>
      <c r="AI229"/>
      <c r="AJ229" s="39"/>
      <c r="AK229" s="39"/>
      <c r="AL229" s="39"/>
      <c r="AM229" s="39"/>
      <c r="AN229" s="39"/>
    </row>
    <row r="230" spans="1:40" ht="22.5" customHeight="1">
      <c r="A230"/>
      <c r="B230"/>
      <c r="C230"/>
      <c r="D230"/>
      <c r="E230"/>
      <c r="F230"/>
      <c r="G230"/>
      <c r="H230"/>
      <c r="I230"/>
      <c r="J230"/>
      <c r="K230"/>
      <c r="L230"/>
      <c r="M230"/>
      <c r="N230"/>
      <c r="O230"/>
      <c r="P230"/>
      <c r="Q230"/>
      <c r="R230"/>
      <c r="S230"/>
      <c r="T230"/>
      <c r="U230"/>
      <c r="V230"/>
      <c r="W230"/>
      <c r="X230"/>
      <c r="Y230"/>
      <c r="Z230"/>
      <c r="AA230"/>
      <c r="AB230"/>
      <c r="AC230"/>
      <c r="AD230"/>
      <c r="AE230"/>
      <c r="AF230" s="39"/>
      <c r="AG230"/>
      <c r="AH230"/>
      <c r="AI230"/>
      <c r="AJ230" s="39"/>
      <c r="AK230" s="39"/>
      <c r="AL230" s="39"/>
      <c r="AM230" s="39"/>
      <c r="AN230" s="39"/>
    </row>
    <row r="231" spans="1:40" ht="22.5" customHeight="1">
      <c r="A231"/>
      <c r="B231"/>
      <c r="C231"/>
      <c r="D231"/>
      <c r="E231"/>
      <c r="F231"/>
      <c r="G231"/>
      <c r="H231"/>
      <c r="I231"/>
      <c r="J231"/>
      <c r="K231"/>
      <c r="L231"/>
      <c r="M231"/>
      <c r="N231"/>
      <c r="O231"/>
      <c r="P231"/>
      <c r="Q231"/>
      <c r="R231"/>
      <c r="S231"/>
      <c r="T231"/>
      <c r="U231"/>
      <c r="V231"/>
      <c r="W231"/>
      <c r="X231"/>
      <c r="Y231"/>
      <c r="Z231"/>
      <c r="AA231"/>
      <c r="AB231"/>
      <c r="AC231"/>
      <c r="AD231"/>
      <c r="AE231"/>
      <c r="AF231" s="39"/>
      <c r="AG231"/>
      <c r="AH231"/>
      <c r="AI231"/>
      <c r="AJ231" s="39"/>
      <c r="AK231" s="39"/>
      <c r="AL231" s="39"/>
      <c r="AM231" s="39"/>
      <c r="AN231" s="39"/>
    </row>
    <row r="232" spans="1:40" ht="22.5" customHeight="1">
      <c r="A232"/>
      <c r="B232"/>
      <c r="C232"/>
      <c r="D232"/>
      <c r="E232"/>
      <c r="F232"/>
      <c r="G232"/>
      <c r="H232"/>
      <c r="I232"/>
      <c r="J232"/>
      <c r="K232"/>
      <c r="L232"/>
      <c r="M232"/>
      <c r="N232"/>
      <c r="O232"/>
      <c r="P232"/>
      <c r="Q232"/>
      <c r="R232"/>
      <c r="S232"/>
      <c r="T232"/>
      <c r="U232"/>
      <c r="V232"/>
      <c r="W232"/>
      <c r="X232"/>
      <c r="Y232"/>
      <c r="Z232"/>
      <c r="AA232"/>
      <c r="AB232"/>
      <c r="AC232"/>
      <c r="AD232"/>
      <c r="AE232"/>
      <c r="AF232" s="39"/>
      <c r="AG232"/>
      <c r="AH232"/>
      <c r="AI232"/>
      <c r="AJ232" s="39"/>
      <c r="AK232" s="39"/>
      <c r="AL232" s="39"/>
      <c r="AM232" s="39"/>
      <c r="AN232" s="39"/>
    </row>
    <row r="233" spans="1:40" ht="22.5" customHeight="1">
      <c r="A233"/>
      <c r="B233"/>
      <c r="C233"/>
      <c r="D233"/>
      <c r="E233"/>
      <c r="F233"/>
      <c r="G233"/>
      <c r="H233"/>
      <c r="I233"/>
      <c r="J233"/>
      <c r="K233"/>
      <c r="L233"/>
      <c r="M233"/>
      <c r="N233"/>
      <c r="O233"/>
      <c r="P233"/>
      <c r="Q233"/>
      <c r="R233"/>
      <c r="S233"/>
      <c r="T233"/>
      <c r="U233"/>
      <c r="V233"/>
      <c r="W233"/>
      <c r="X233"/>
      <c r="Y233"/>
      <c r="Z233"/>
      <c r="AA233"/>
      <c r="AB233"/>
      <c r="AC233"/>
      <c r="AD233"/>
      <c r="AE233"/>
      <c r="AF233" s="39"/>
      <c r="AG233"/>
      <c r="AH233"/>
      <c r="AI233"/>
      <c r="AJ233" s="39"/>
      <c r="AK233" s="39"/>
      <c r="AL233" s="39"/>
      <c r="AM233" s="39"/>
      <c r="AN233" s="39"/>
    </row>
    <row r="234" spans="1:40" ht="22.5" customHeight="1">
      <c r="A234"/>
      <c r="B234"/>
      <c r="C234"/>
      <c r="D234"/>
      <c r="E234"/>
      <c r="F234"/>
      <c r="G234"/>
      <c r="H234"/>
      <c r="I234"/>
      <c r="J234"/>
      <c r="K234"/>
      <c r="L234"/>
      <c r="M234"/>
      <c r="N234"/>
      <c r="O234"/>
      <c r="P234"/>
      <c r="Q234"/>
      <c r="R234"/>
      <c r="S234"/>
      <c r="T234"/>
      <c r="U234"/>
      <c r="V234"/>
      <c r="W234"/>
      <c r="X234"/>
      <c r="Y234"/>
      <c r="Z234"/>
      <c r="AA234"/>
      <c r="AB234"/>
      <c r="AC234"/>
      <c r="AD234"/>
      <c r="AE234"/>
      <c r="AF234" s="39"/>
      <c r="AG234"/>
      <c r="AH234"/>
      <c r="AI234"/>
      <c r="AJ234" s="39"/>
      <c r="AK234" s="39"/>
      <c r="AL234" s="39"/>
      <c r="AM234" s="39"/>
      <c r="AN234" s="39"/>
    </row>
    <row r="235" spans="1:40" ht="22.5" customHeight="1">
      <c r="A235"/>
      <c r="B235"/>
      <c r="C235"/>
      <c r="D235"/>
      <c r="E235"/>
      <c r="F235"/>
      <c r="G235"/>
      <c r="H235"/>
      <c r="I235"/>
      <c r="J235"/>
      <c r="K235"/>
      <c r="L235"/>
      <c r="M235"/>
      <c r="N235"/>
      <c r="O235"/>
      <c r="P235"/>
      <c r="Q235"/>
      <c r="R235"/>
      <c r="S235"/>
      <c r="T235"/>
      <c r="U235"/>
      <c r="V235"/>
      <c r="W235"/>
      <c r="X235"/>
      <c r="Y235"/>
      <c r="Z235"/>
      <c r="AA235"/>
      <c r="AB235"/>
      <c r="AC235"/>
      <c r="AD235"/>
      <c r="AE235"/>
      <c r="AF235" s="39"/>
      <c r="AG235"/>
      <c r="AH235"/>
      <c r="AI235"/>
      <c r="AJ235" s="39"/>
      <c r="AK235" s="39"/>
      <c r="AL235" s="39"/>
      <c r="AM235" s="39"/>
      <c r="AN235" s="39"/>
    </row>
    <row r="236" spans="1:40" ht="22.5" customHeight="1">
      <c r="A236"/>
      <c r="B236"/>
      <c r="C236"/>
      <c r="D236"/>
      <c r="E236"/>
      <c r="F236"/>
      <c r="G236"/>
      <c r="H236"/>
      <c r="I236"/>
      <c r="J236"/>
      <c r="K236"/>
      <c r="L236"/>
      <c r="M236"/>
      <c r="N236"/>
      <c r="O236"/>
      <c r="P236"/>
      <c r="Q236"/>
      <c r="R236"/>
      <c r="S236"/>
      <c r="T236"/>
      <c r="U236"/>
      <c r="V236"/>
      <c r="W236"/>
      <c r="X236"/>
      <c r="Y236"/>
      <c r="Z236"/>
      <c r="AA236"/>
      <c r="AB236"/>
      <c r="AC236"/>
      <c r="AD236"/>
      <c r="AE236"/>
      <c r="AF236" s="39"/>
      <c r="AG236"/>
      <c r="AH236"/>
      <c r="AI236"/>
      <c r="AJ236" s="39"/>
      <c r="AK236" s="39"/>
      <c r="AL236" s="39"/>
      <c r="AM236" s="39"/>
      <c r="AN236" s="39"/>
    </row>
    <row r="237" spans="1:40" ht="22.5" customHeight="1">
      <c r="A237"/>
      <c r="B237"/>
      <c r="C237"/>
      <c r="D237"/>
      <c r="E237"/>
      <c r="F237"/>
      <c r="G237"/>
      <c r="H237"/>
      <c r="I237"/>
      <c r="J237"/>
      <c r="K237"/>
      <c r="L237"/>
      <c r="M237"/>
      <c r="N237"/>
      <c r="O237"/>
      <c r="P237"/>
      <c r="Q237"/>
      <c r="R237"/>
      <c r="S237"/>
      <c r="T237"/>
      <c r="U237"/>
      <c r="V237"/>
      <c r="W237"/>
      <c r="X237"/>
      <c r="Y237"/>
      <c r="Z237"/>
      <c r="AA237"/>
      <c r="AB237"/>
      <c r="AC237"/>
      <c r="AD237"/>
      <c r="AE237"/>
      <c r="AF237" s="39"/>
      <c r="AG237"/>
      <c r="AH237"/>
      <c r="AI237"/>
      <c r="AJ237" s="39"/>
      <c r="AK237" s="39"/>
      <c r="AL237" s="39"/>
      <c r="AM237" s="39"/>
      <c r="AN237" s="39"/>
    </row>
    <row r="238" spans="1:40" ht="22.5" customHeight="1">
      <c r="A238"/>
      <c r="B238"/>
      <c r="C238"/>
      <c r="D238"/>
      <c r="E238"/>
      <c r="F238"/>
      <c r="G238"/>
      <c r="H238"/>
      <c r="I238"/>
      <c r="J238"/>
      <c r="K238"/>
      <c r="L238"/>
      <c r="M238"/>
      <c r="N238"/>
      <c r="O238"/>
      <c r="P238"/>
      <c r="Q238"/>
      <c r="R238"/>
      <c r="S238"/>
      <c r="T238"/>
      <c r="U238"/>
      <c r="V238"/>
      <c r="W238"/>
      <c r="X238"/>
      <c r="Y238"/>
      <c r="Z238"/>
      <c r="AA238"/>
      <c r="AB238"/>
      <c r="AC238"/>
      <c r="AD238"/>
      <c r="AE238"/>
      <c r="AF238" s="39"/>
      <c r="AG238"/>
      <c r="AH238"/>
      <c r="AI238"/>
      <c r="AJ238" s="39"/>
      <c r="AK238" s="39"/>
      <c r="AL238" s="39"/>
      <c r="AM238" s="39"/>
      <c r="AN238" s="39"/>
    </row>
    <row r="239" spans="1:40" ht="22.5" customHeight="1">
      <c r="A239"/>
      <c r="B239"/>
      <c r="C239"/>
      <c r="D239"/>
      <c r="E239"/>
      <c r="F239"/>
      <c r="G239"/>
      <c r="H239"/>
      <c r="I239"/>
      <c r="J239"/>
      <c r="K239"/>
      <c r="L239"/>
      <c r="M239"/>
      <c r="N239"/>
      <c r="O239"/>
      <c r="P239"/>
      <c r="Q239"/>
      <c r="R239"/>
      <c r="S239"/>
      <c r="T239"/>
      <c r="U239"/>
      <c r="V239"/>
      <c r="W239"/>
      <c r="X239"/>
      <c r="Y239"/>
      <c r="Z239"/>
      <c r="AA239"/>
      <c r="AB239"/>
      <c r="AC239"/>
      <c r="AD239"/>
      <c r="AE239"/>
      <c r="AF239" s="39"/>
      <c r="AG239"/>
      <c r="AH239"/>
      <c r="AI239"/>
      <c r="AJ239" s="39"/>
      <c r="AK239" s="39"/>
      <c r="AL239" s="39"/>
      <c r="AM239" s="39"/>
      <c r="AN239" s="39"/>
    </row>
    <row r="240" spans="1:40" ht="22.5" customHeight="1">
      <c r="A240"/>
      <c r="B240"/>
      <c r="C240"/>
      <c r="D240"/>
      <c r="E240"/>
      <c r="F240"/>
      <c r="G240"/>
      <c r="H240"/>
      <c r="I240"/>
      <c r="J240"/>
      <c r="K240"/>
      <c r="L240"/>
      <c r="M240"/>
      <c r="N240"/>
      <c r="O240"/>
      <c r="P240"/>
      <c r="Q240"/>
      <c r="R240"/>
      <c r="S240"/>
      <c r="T240"/>
      <c r="U240"/>
      <c r="V240"/>
      <c r="W240"/>
      <c r="X240"/>
      <c r="Y240"/>
      <c r="Z240"/>
      <c r="AA240"/>
      <c r="AB240"/>
      <c r="AC240"/>
      <c r="AD240"/>
      <c r="AE240"/>
      <c r="AF240" s="39"/>
      <c r="AG240"/>
      <c r="AH240"/>
      <c r="AI240"/>
      <c r="AJ240" s="39"/>
      <c r="AK240" s="39"/>
      <c r="AL240" s="39"/>
      <c r="AM240" s="39"/>
      <c r="AN240" s="39"/>
    </row>
    <row r="241" spans="1:40" ht="22.5" customHeight="1">
      <c r="A241"/>
      <c r="B241"/>
      <c r="C241"/>
      <c r="D241"/>
      <c r="E241"/>
      <c r="F241"/>
      <c r="G241"/>
      <c r="H241"/>
      <c r="I241"/>
      <c r="J241"/>
      <c r="K241"/>
      <c r="L241"/>
      <c r="M241"/>
      <c r="N241"/>
      <c r="O241"/>
      <c r="P241"/>
      <c r="Q241"/>
      <c r="R241"/>
      <c r="S241"/>
      <c r="T241"/>
      <c r="U241"/>
      <c r="V241"/>
      <c r="W241"/>
      <c r="X241"/>
      <c r="Y241"/>
      <c r="Z241"/>
      <c r="AA241"/>
      <c r="AB241"/>
      <c r="AC241"/>
      <c r="AD241"/>
      <c r="AE241"/>
      <c r="AF241" s="39"/>
      <c r="AG241"/>
      <c r="AH241"/>
      <c r="AI241"/>
      <c r="AJ241" s="39"/>
      <c r="AK241" s="39"/>
      <c r="AL241" s="39"/>
      <c r="AM241" s="39"/>
      <c r="AN241" s="39"/>
    </row>
    <row r="242" spans="1:40" ht="22.5" customHeight="1">
      <c r="A242"/>
      <c r="B242"/>
      <c r="C242"/>
      <c r="D242"/>
      <c r="E242"/>
      <c r="F242"/>
      <c r="G242"/>
      <c r="H242"/>
      <c r="I242"/>
      <c r="J242"/>
      <c r="K242"/>
      <c r="L242"/>
      <c r="M242"/>
      <c r="N242"/>
      <c r="O242"/>
      <c r="P242"/>
      <c r="Q242"/>
      <c r="R242"/>
      <c r="S242"/>
      <c r="T242"/>
      <c r="U242"/>
      <c r="V242"/>
      <c r="W242"/>
      <c r="X242"/>
      <c r="Y242"/>
      <c r="Z242"/>
      <c r="AA242"/>
      <c r="AB242"/>
      <c r="AC242"/>
      <c r="AD242"/>
      <c r="AE242"/>
      <c r="AF242" s="39"/>
      <c r="AG242"/>
      <c r="AH242"/>
      <c r="AI242"/>
      <c r="AJ242" s="39"/>
      <c r="AK242" s="39"/>
      <c r="AL242" s="39"/>
      <c r="AM242" s="39"/>
      <c r="AN242" s="39"/>
    </row>
    <row r="243" spans="1:40" ht="22.5" customHeight="1">
      <c r="A243"/>
      <c r="B243"/>
      <c r="C243"/>
      <c r="D243"/>
      <c r="E243"/>
      <c r="F243"/>
      <c r="G243"/>
      <c r="H243"/>
      <c r="I243"/>
      <c r="J243"/>
      <c r="K243"/>
      <c r="L243"/>
      <c r="M243"/>
      <c r="N243"/>
      <c r="O243"/>
      <c r="P243"/>
      <c r="Q243"/>
      <c r="R243"/>
      <c r="S243"/>
      <c r="T243"/>
      <c r="U243"/>
      <c r="V243"/>
      <c r="W243"/>
      <c r="X243"/>
      <c r="Y243"/>
      <c r="Z243"/>
      <c r="AA243"/>
      <c r="AB243"/>
      <c r="AC243"/>
      <c r="AD243"/>
      <c r="AE243"/>
      <c r="AF243" s="39"/>
      <c r="AG243"/>
      <c r="AH243"/>
      <c r="AI243"/>
      <c r="AJ243" s="39"/>
      <c r="AK243" s="39"/>
      <c r="AL243" s="39"/>
      <c r="AM243" s="39"/>
      <c r="AN243" s="39"/>
    </row>
    <row r="244" spans="37:40" ht="22.5" customHeight="1">
      <c r="AK244" s="5"/>
      <c r="AL244" s="5"/>
      <c r="AM244" s="5"/>
      <c r="AN244" s="5"/>
    </row>
    <row r="245" spans="37:40" ht="22.5" customHeight="1">
      <c r="AK245" s="5"/>
      <c r="AL245" s="5"/>
      <c r="AM245" s="5"/>
      <c r="AN245" s="5"/>
    </row>
    <row r="246" spans="37:40" ht="45" customHeight="1">
      <c r="AK246" s="5"/>
      <c r="AL246" s="5"/>
      <c r="AM246" s="5"/>
      <c r="AN246" s="5"/>
    </row>
  </sheetData>
  <sheetProtection password="C084" sheet="1" selectLockedCells="1" sort="0" autoFilter="0" pivotTables="0" selectUnlockedCells="1"/>
  <printOptions/>
  <pageMargins left="0.7" right="0.7" top="0.75" bottom="0.75" header="0.3" footer="0.3"/>
  <pageSetup fitToHeight="1" fitToWidth="1" horizontalDpi="360" verticalDpi="360" orientation="portrait" scale="11" r:id="rId1"/>
</worksheet>
</file>

<file path=xl/worksheets/sheet2.xml><?xml version="1.0" encoding="utf-8"?>
<worksheet xmlns="http://schemas.openxmlformats.org/spreadsheetml/2006/main" xmlns:r="http://schemas.openxmlformats.org/officeDocument/2006/relationships">
  <dimension ref="A1:M144"/>
  <sheetViews>
    <sheetView tabSelected="1" view="pageBreakPreview" zoomScale="140" zoomScaleNormal="130" zoomScaleSheetLayoutView="140" zoomScalePageLayoutView="0" workbookViewId="0" topLeftCell="A1">
      <selection activeCell="A9" sqref="A9:K9"/>
    </sheetView>
  </sheetViews>
  <sheetFormatPr defaultColWidth="9.140625" defaultRowHeight="15"/>
  <cols>
    <col min="1" max="1" width="8.8515625" style="9" customWidth="1"/>
    <col min="2" max="2" width="12.28125" style="9" customWidth="1"/>
    <col min="3" max="3" width="30.140625" style="8" customWidth="1"/>
    <col min="4" max="4" width="7.28125" style="9" customWidth="1"/>
    <col min="5" max="5" width="20.00390625" style="8" customWidth="1"/>
    <col min="6" max="6" width="5.7109375" style="9" customWidth="1"/>
    <col min="7" max="7" width="7.421875" style="9" customWidth="1"/>
    <col min="8" max="11" width="9.57421875" style="9" customWidth="1"/>
    <col min="12" max="13" width="9.140625" style="9" customWidth="1"/>
    <col min="14" max="14" width="13.421875" style="9" bestFit="1" customWidth="1"/>
    <col min="15" max="16384" width="9.140625" style="9" customWidth="1"/>
  </cols>
  <sheetData>
    <row r="1" spans="1:11" ht="15.75" customHeight="1">
      <c r="A1" s="13" t="s">
        <v>429</v>
      </c>
      <c r="B1" s="14"/>
      <c r="C1" s="15"/>
      <c r="D1" s="14"/>
      <c r="E1" s="15"/>
      <c r="F1" s="14"/>
      <c r="G1" s="14"/>
      <c r="H1" s="14"/>
      <c r="I1" s="14"/>
      <c r="J1" s="14"/>
      <c r="K1" s="14"/>
    </row>
    <row r="2" spans="1:11" ht="15.75" customHeight="1">
      <c r="A2" s="13" t="str">
        <f>"DETAILED DEMAND FOR GRANT FOR THE YEAR "&amp;K7</f>
        <v>DETAILED DEMAND FOR GRANT FOR THE YEAR 2023-2024</v>
      </c>
      <c r="B2" s="14"/>
      <c r="C2" s="15"/>
      <c r="D2" s="14"/>
      <c r="E2" s="15"/>
      <c r="F2" s="14"/>
      <c r="G2" s="14"/>
      <c r="H2" s="14"/>
      <c r="I2" s="14"/>
      <c r="J2" s="14"/>
      <c r="K2" s="14"/>
    </row>
    <row r="3" spans="3:11" ht="17.25" customHeight="1">
      <c r="C3" s="7"/>
      <c r="E3" s="7"/>
      <c r="J3" s="38"/>
      <c r="K3" s="37" t="s">
        <v>430</v>
      </c>
    </row>
    <row r="4" spans="1:11" ht="24" customHeight="1">
      <c r="A4" s="40" t="s">
        <v>1</v>
      </c>
      <c r="B4" s="66" t="str">
        <f>'HOD-HOA-DH Wise'!B2</f>
        <v>01400</v>
      </c>
      <c r="C4" s="67" t="str">
        <f>_xlfn.IFERROR(VLOOKUP(B4,'HOD-HOA-DH Wise'!B:E,4,0),"All Demands")</f>
        <v>ENERGY DEPARTMENT</v>
      </c>
      <c r="E4" s="12"/>
      <c r="H4" s="24"/>
      <c r="I4" s="27" t="s">
        <v>431</v>
      </c>
      <c r="J4" s="27"/>
      <c r="K4" s="27"/>
    </row>
    <row r="5" spans="1:11" ht="45">
      <c r="A5" s="40" t="s">
        <v>432</v>
      </c>
      <c r="B5" s="44" t="s">
        <v>433</v>
      </c>
      <c r="C5" s="20" t="str">
        <f>IF(B5="(All)","All Heads of Departments","")</f>
        <v>All Heads of Departments</v>
      </c>
      <c r="E5" s="12"/>
      <c r="G5" s="28" t="s">
        <v>434</v>
      </c>
      <c r="H5" s="25"/>
      <c r="I5" s="28"/>
      <c r="J5" s="26"/>
      <c r="K5" s="27"/>
    </row>
    <row r="6" spans="1:11" ht="24">
      <c r="A6" s="40" t="s">
        <v>34</v>
      </c>
      <c r="B6" s="44" t="s">
        <v>433</v>
      </c>
      <c r="C6" s="20" t="str">
        <f>_xlfn.IFERROR(IF(B6="RE","Revenue Expenditure",IF(B6="CE","Capital Expenditure",IF(B6="LA","Loans and Advances","All Account Types"))),"All Account Types")</f>
        <v>All Account Types</v>
      </c>
      <c r="E6" s="12"/>
      <c r="K6" s="17" t="s">
        <v>435</v>
      </c>
    </row>
    <row r="7" spans="3:13" ht="12.75" customHeight="1">
      <c r="C7" s="7"/>
      <c r="E7" s="7"/>
      <c r="G7" s="10"/>
      <c r="H7" s="11" t="str">
        <f>'HOD-HOA-DH Wise'!D2</f>
        <v>2021-2022</v>
      </c>
      <c r="I7" s="11" t="str">
        <f>'HOD-HOA-DH Wise'!C2</f>
        <v>2022-2023</v>
      </c>
      <c r="J7" s="11" t="str">
        <f>'HOD-HOA-DH Wise'!C2</f>
        <v>2022-2023</v>
      </c>
      <c r="K7" s="11" t="str">
        <f>'HOD-HOA-DH Wise'!A2</f>
        <v>2023-2024</v>
      </c>
      <c r="M7" s="7"/>
    </row>
    <row r="8" spans="1:12" ht="15" hidden="1">
      <c r="A8" s="45"/>
      <c r="B8" s="46"/>
      <c r="C8" s="46"/>
      <c r="D8" s="46"/>
      <c r="E8" s="46"/>
      <c r="F8" s="46"/>
      <c r="G8" s="46"/>
      <c r="H8" s="47" t="s">
        <v>436</v>
      </c>
      <c r="I8" s="46"/>
      <c r="J8" s="46"/>
      <c r="K8" s="48"/>
      <c r="L8"/>
    </row>
    <row r="9" spans="1:12" ht="36">
      <c r="A9" s="70" t="s">
        <v>437</v>
      </c>
      <c r="B9" s="71" t="s">
        <v>438</v>
      </c>
      <c r="C9" s="71" t="s">
        <v>439</v>
      </c>
      <c r="D9" s="71" t="s">
        <v>440</v>
      </c>
      <c r="E9" s="71" t="s">
        <v>441</v>
      </c>
      <c r="F9" s="71" t="s">
        <v>30</v>
      </c>
      <c r="G9" s="71" t="s">
        <v>442</v>
      </c>
      <c r="H9" s="71" t="s">
        <v>443</v>
      </c>
      <c r="I9" s="71" t="s">
        <v>444</v>
      </c>
      <c r="J9" s="71" t="s">
        <v>445</v>
      </c>
      <c r="K9" s="72" t="s">
        <v>446</v>
      </c>
      <c r="L9" s="18"/>
    </row>
    <row r="10" spans="1:12" ht="24">
      <c r="A10" s="49" t="s">
        <v>447</v>
      </c>
      <c r="B10" s="41" t="s">
        <v>447</v>
      </c>
      <c r="C10" s="41" t="s">
        <v>447</v>
      </c>
      <c r="D10" s="41" t="s">
        <v>447</v>
      </c>
      <c r="E10" s="41" t="s">
        <v>447</v>
      </c>
      <c r="F10" s="41" t="s">
        <v>447</v>
      </c>
      <c r="G10" s="41" t="s">
        <v>447</v>
      </c>
      <c r="H10" s="50"/>
      <c r="I10" s="50"/>
      <c r="J10" s="50"/>
      <c r="K10" s="51"/>
      <c r="L10"/>
    </row>
    <row r="11" spans="1:12" ht="15" customHeight="1">
      <c r="A11" s="49">
        <v>1401</v>
      </c>
      <c r="B11" s="41" t="s">
        <v>51</v>
      </c>
      <c r="C11" s="41" t="s">
        <v>52</v>
      </c>
      <c r="D11" s="41">
        <v>30101</v>
      </c>
      <c r="E11" s="41" t="s">
        <v>56</v>
      </c>
      <c r="F11" s="41" t="s">
        <v>61</v>
      </c>
      <c r="G11" s="41" t="s">
        <v>59</v>
      </c>
      <c r="H11" s="50">
        <v>25355</v>
      </c>
      <c r="I11" s="50">
        <v>26196</v>
      </c>
      <c r="J11" s="50">
        <v>27228</v>
      </c>
      <c r="K11" s="51">
        <v>28317</v>
      </c>
      <c r="L11"/>
    </row>
    <row r="12" spans="1:12" ht="15" customHeight="1">
      <c r="A12" s="49"/>
      <c r="B12" s="41"/>
      <c r="C12" s="41"/>
      <c r="D12" s="41">
        <v>30102</v>
      </c>
      <c r="E12" s="41" t="s">
        <v>64</v>
      </c>
      <c r="F12" s="41" t="s">
        <v>61</v>
      </c>
      <c r="G12" s="41" t="s">
        <v>59</v>
      </c>
      <c r="H12" s="50">
        <v>113</v>
      </c>
      <c r="I12" s="50">
        <v>122</v>
      </c>
      <c r="J12" s="50">
        <v>126</v>
      </c>
      <c r="K12" s="51">
        <v>126</v>
      </c>
      <c r="L12"/>
    </row>
    <row r="13" spans="1:12" ht="15" customHeight="1">
      <c r="A13" s="49"/>
      <c r="B13" s="41"/>
      <c r="C13" s="41"/>
      <c r="D13" s="41">
        <v>30103</v>
      </c>
      <c r="E13" s="41" t="s">
        <v>66</v>
      </c>
      <c r="F13" s="41" t="s">
        <v>61</v>
      </c>
      <c r="G13" s="41" t="s">
        <v>59</v>
      </c>
      <c r="H13" s="50">
        <v>89</v>
      </c>
      <c r="I13" s="50">
        <v>130</v>
      </c>
      <c r="J13" s="50">
        <v>176</v>
      </c>
      <c r="K13" s="51">
        <v>176</v>
      </c>
      <c r="L13"/>
    </row>
    <row r="14" spans="1:12" ht="15" customHeight="1">
      <c r="A14" s="49"/>
      <c r="B14" s="41"/>
      <c r="C14" s="41"/>
      <c r="D14" s="41">
        <v>30104</v>
      </c>
      <c r="E14" s="41" t="s">
        <v>68</v>
      </c>
      <c r="F14" s="41" t="s">
        <v>61</v>
      </c>
      <c r="G14" s="41" t="s">
        <v>59</v>
      </c>
      <c r="H14" s="50">
        <v>162</v>
      </c>
      <c r="I14" s="50">
        <v>142</v>
      </c>
      <c r="J14" s="50">
        <v>319</v>
      </c>
      <c r="K14" s="51">
        <v>319</v>
      </c>
      <c r="L14"/>
    </row>
    <row r="15" spans="1:12" ht="15" customHeight="1">
      <c r="A15" s="49"/>
      <c r="B15" s="41"/>
      <c r="C15" s="41"/>
      <c r="D15" s="41">
        <v>30106</v>
      </c>
      <c r="E15" s="41" t="s">
        <v>70</v>
      </c>
      <c r="F15" s="41" t="s">
        <v>61</v>
      </c>
      <c r="G15" s="41" t="s">
        <v>59</v>
      </c>
      <c r="H15" s="50">
        <v>2981</v>
      </c>
      <c r="I15" s="50">
        <v>3027</v>
      </c>
      <c r="J15" s="50">
        <v>3264</v>
      </c>
      <c r="K15" s="51">
        <v>3395</v>
      </c>
      <c r="L15"/>
    </row>
    <row r="16" spans="1:12" ht="15" customHeight="1">
      <c r="A16" s="49"/>
      <c r="B16" s="41"/>
      <c r="C16" s="41"/>
      <c r="D16" s="41">
        <v>30107</v>
      </c>
      <c r="E16" s="41" t="s">
        <v>72</v>
      </c>
      <c r="F16" s="41" t="s">
        <v>61</v>
      </c>
      <c r="G16" s="41" t="s">
        <v>59</v>
      </c>
      <c r="H16" s="50">
        <v>0</v>
      </c>
      <c r="I16" s="50">
        <v>1</v>
      </c>
      <c r="J16" s="50">
        <v>330</v>
      </c>
      <c r="K16" s="51">
        <v>200</v>
      </c>
      <c r="L16"/>
    </row>
    <row r="17" spans="1:12" ht="15" customHeight="1">
      <c r="A17" s="49"/>
      <c r="B17" s="41"/>
      <c r="C17" s="41"/>
      <c r="D17" s="41">
        <v>30108</v>
      </c>
      <c r="E17" s="41" t="s">
        <v>74</v>
      </c>
      <c r="F17" s="41" t="s">
        <v>61</v>
      </c>
      <c r="G17" s="41" t="s">
        <v>59</v>
      </c>
      <c r="H17" s="50">
        <v>449</v>
      </c>
      <c r="I17" s="50">
        <v>456</v>
      </c>
      <c r="J17" s="50">
        <v>456</v>
      </c>
      <c r="K17" s="51">
        <v>470</v>
      </c>
      <c r="L17"/>
    </row>
    <row r="18" spans="1:12" ht="15" customHeight="1">
      <c r="A18" s="49"/>
      <c r="B18" s="41"/>
      <c r="C18" s="41"/>
      <c r="D18" s="41">
        <v>30301</v>
      </c>
      <c r="E18" s="41" t="s">
        <v>76</v>
      </c>
      <c r="F18" s="41" t="s">
        <v>61</v>
      </c>
      <c r="G18" s="41" t="s">
        <v>59</v>
      </c>
      <c r="H18" s="50">
        <v>5349</v>
      </c>
      <c r="I18" s="50">
        <v>9693</v>
      </c>
      <c r="J18" s="50">
        <v>9258</v>
      </c>
      <c r="K18" s="51">
        <v>11894</v>
      </c>
      <c r="L18"/>
    </row>
    <row r="19" spans="1:12" ht="15" customHeight="1">
      <c r="A19" s="49"/>
      <c r="B19" s="41"/>
      <c r="C19" s="41"/>
      <c r="D19" s="41">
        <v>30401</v>
      </c>
      <c r="E19" s="41" t="s">
        <v>80</v>
      </c>
      <c r="F19" s="41" t="s">
        <v>61</v>
      </c>
      <c r="G19" s="41" t="s">
        <v>59</v>
      </c>
      <c r="H19" s="50">
        <v>207</v>
      </c>
      <c r="I19" s="50">
        <v>600</v>
      </c>
      <c r="J19" s="50">
        <v>600</v>
      </c>
      <c r="K19" s="51">
        <v>600</v>
      </c>
      <c r="L19"/>
    </row>
    <row r="20" spans="1:12" ht="15" customHeight="1">
      <c r="A20" s="49"/>
      <c r="B20" s="41"/>
      <c r="C20" s="41"/>
      <c r="D20" s="41">
        <v>30402</v>
      </c>
      <c r="E20" s="41" t="s">
        <v>82</v>
      </c>
      <c r="F20" s="41" t="s">
        <v>61</v>
      </c>
      <c r="G20" s="41" t="s">
        <v>59</v>
      </c>
      <c r="H20" s="50">
        <v>0</v>
      </c>
      <c r="I20" s="50">
        <v>10</v>
      </c>
      <c r="J20" s="50">
        <v>10</v>
      </c>
      <c r="K20" s="51">
        <v>10</v>
      </c>
      <c r="L20"/>
    </row>
    <row r="21" spans="1:12" ht="15" customHeight="1">
      <c r="A21" s="49"/>
      <c r="B21" s="41"/>
      <c r="C21" s="41"/>
      <c r="D21" s="41">
        <v>30501</v>
      </c>
      <c r="E21" s="41" t="s">
        <v>86</v>
      </c>
      <c r="F21" s="41" t="s">
        <v>61</v>
      </c>
      <c r="G21" s="41" t="s">
        <v>59</v>
      </c>
      <c r="H21" s="50">
        <v>34</v>
      </c>
      <c r="I21" s="50">
        <v>50</v>
      </c>
      <c r="J21" s="50">
        <v>50</v>
      </c>
      <c r="K21" s="51">
        <v>50</v>
      </c>
      <c r="L21"/>
    </row>
    <row r="22" spans="1:12" ht="15" customHeight="1">
      <c r="A22" s="49"/>
      <c r="B22" s="41"/>
      <c r="C22" s="41"/>
      <c r="D22" s="41">
        <v>30502</v>
      </c>
      <c r="E22" s="41" t="s">
        <v>88</v>
      </c>
      <c r="F22" s="41" t="s">
        <v>61</v>
      </c>
      <c r="G22" s="41" t="s">
        <v>59</v>
      </c>
      <c r="H22" s="50">
        <v>305</v>
      </c>
      <c r="I22" s="50">
        <v>138</v>
      </c>
      <c r="J22" s="50">
        <v>195</v>
      </c>
      <c r="K22" s="51">
        <v>138</v>
      </c>
      <c r="L22"/>
    </row>
    <row r="23" spans="1:12" ht="15" customHeight="1">
      <c r="A23" s="49"/>
      <c r="B23" s="41"/>
      <c r="C23" s="41"/>
      <c r="D23" s="41">
        <v>30504</v>
      </c>
      <c r="E23" s="41" t="s">
        <v>90</v>
      </c>
      <c r="F23" s="41" t="s">
        <v>61</v>
      </c>
      <c r="G23" s="41" t="s">
        <v>59</v>
      </c>
      <c r="H23" s="50">
        <v>30</v>
      </c>
      <c r="I23" s="50">
        <v>30</v>
      </c>
      <c r="J23" s="50">
        <v>45</v>
      </c>
      <c r="K23" s="51">
        <v>45</v>
      </c>
      <c r="L23"/>
    </row>
    <row r="24" spans="1:12" ht="15" customHeight="1">
      <c r="A24" s="49"/>
      <c r="B24" s="41"/>
      <c r="C24" s="41"/>
      <c r="D24" s="41">
        <v>30505</v>
      </c>
      <c r="E24" s="41" t="s">
        <v>92</v>
      </c>
      <c r="F24" s="41" t="s">
        <v>61</v>
      </c>
      <c r="G24" s="41" t="s">
        <v>59</v>
      </c>
      <c r="H24" s="50">
        <v>0</v>
      </c>
      <c r="I24" s="50">
        <v>1</v>
      </c>
      <c r="J24" s="50">
        <v>1</v>
      </c>
      <c r="K24" s="51">
        <v>1</v>
      </c>
      <c r="L24"/>
    </row>
    <row r="25" spans="1:12" ht="15" customHeight="1">
      <c r="A25" s="49"/>
      <c r="B25" s="41"/>
      <c r="C25" s="41"/>
      <c r="D25" s="41">
        <v>30801</v>
      </c>
      <c r="E25" s="41" t="s">
        <v>96</v>
      </c>
      <c r="F25" s="41" t="s">
        <v>61</v>
      </c>
      <c r="G25" s="41" t="s">
        <v>59</v>
      </c>
      <c r="H25" s="50">
        <v>0</v>
      </c>
      <c r="I25" s="50">
        <v>1</v>
      </c>
      <c r="J25" s="50">
        <v>1</v>
      </c>
      <c r="K25" s="51">
        <v>1</v>
      </c>
      <c r="L25"/>
    </row>
    <row r="26" spans="1:12" ht="15" customHeight="1">
      <c r="A26" s="49"/>
      <c r="B26" s="41"/>
      <c r="C26" s="41"/>
      <c r="D26" s="41">
        <v>31901</v>
      </c>
      <c r="E26" s="41" t="s">
        <v>100</v>
      </c>
      <c r="F26" s="41" t="s">
        <v>61</v>
      </c>
      <c r="G26" s="41" t="s">
        <v>59</v>
      </c>
      <c r="H26" s="50">
        <v>218</v>
      </c>
      <c r="I26" s="50">
        <v>1</v>
      </c>
      <c r="J26" s="50">
        <v>1</v>
      </c>
      <c r="K26" s="51">
        <v>1</v>
      </c>
      <c r="L26"/>
    </row>
    <row r="27" spans="1:12" ht="15" customHeight="1">
      <c r="A27" s="49"/>
      <c r="B27" s="41"/>
      <c r="C27" s="41"/>
      <c r="D27" s="41">
        <v>31903</v>
      </c>
      <c r="E27" s="41" t="s">
        <v>102</v>
      </c>
      <c r="F27" s="41" t="s">
        <v>61</v>
      </c>
      <c r="G27" s="41" t="s">
        <v>59</v>
      </c>
      <c r="H27" s="50">
        <v>27</v>
      </c>
      <c r="I27" s="50">
        <v>1</v>
      </c>
      <c r="J27" s="50">
        <v>1</v>
      </c>
      <c r="K27" s="51">
        <v>1</v>
      </c>
      <c r="L27"/>
    </row>
    <row r="28" spans="1:12" ht="15" customHeight="1">
      <c r="A28" s="49"/>
      <c r="B28" s="41"/>
      <c r="C28" s="41"/>
      <c r="D28" s="41">
        <v>32101</v>
      </c>
      <c r="E28" s="41" t="s">
        <v>100</v>
      </c>
      <c r="F28" s="41" t="s">
        <v>61</v>
      </c>
      <c r="G28" s="41" t="s">
        <v>59</v>
      </c>
      <c r="H28" s="50">
        <v>0</v>
      </c>
      <c r="I28" s="50">
        <v>1</v>
      </c>
      <c r="J28" s="50">
        <v>1</v>
      </c>
      <c r="K28" s="51">
        <v>1</v>
      </c>
      <c r="L28"/>
    </row>
    <row r="29" spans="1:12" ht="15" customHeight="1">
      <c r="A29" s="49"/>
      <c r="B29" s="41"/>
      <c r="C29" s="41"/>
      <c r="D29" s="41">
        <v>32102</v>
      </c>
      <c r="E29" s="41" t="s">
        <v>106</v>
      </c>
      <c r="F29" s="41" t="s">
        <v>61</v>
      </c>
      <c r="G29" s="41" t="s">
        <v>59</v>
      </c>
      <c r="H29" s="50">
        <v>1</v>
      </c>
      <c r="I29" s="50">
        <v>30</v>
      </c>
      <c r="J29" s="50">
        <v>30</v>
      </c>
      <c r="K29" s="51">
        <v>30</v>
      </c>
      <c r="L29"/>
    </row>
    <row r="30" spans="1:12" ht="15" customHeight="1">
      <c r="A30" s="49"/>
      <c r="B30" s="41"/>
      <c r="C30" s="41"/>
      <c r="D30" s="41">
        <v>33301</v>
      </c>
      <c r="E30" s="41" t="s">
        <v>110</v>
      </c>
      <c r="F30" s="41" t="s">
        <v>61</v>
      </c>
      <c r="G30" s="41" t="s">
        <v>59</v>
      </c>
      <c r="H30" s="50">
        <v>60</v>
      </c>
      <c r="I30" s="50">
        <v>200</v>
      </c>
      <c r="J30" s="50">
        <v>1500</v>
      </c>
      <c r="K30" s="51">
        <v>750</v>
      </c>
      <c r="L30"/>
    </row>
    <row r="31" spans="1:12" ht="15" customHeight="1">
      <c r="A31" s="49"/>
      <c r="B31" s="41"/>
      <c r="C31" s="41"/>
      <c r="D31" s="41">
        <v>33304</v>
      </c>
      <c r="E31" s="41" t="s">
        <v>112</v>
      </c>
      <c r="F31" s="41" t="s">
        <v>61</v>
      </c>
      <c r="G31" s="41" t="s">
        <v>59</v>
      </c>
      <c r="H31" s="50">
        <v>0</v>
      </c>
      <c r="I31" s="50">
        <v>1</v>
      </c>
      <c r="J31" s="50">
        <v>1</v>
      </c>
      <c r="K31" s="51">
        <v>1</v>
      </c>
      <c r="L31"/>
    </row>
    <row r="32" spans="1:12" ht="15" customHeight="1">
      <c r="A32" s="49"/>
      <c r="B32" s="41"/>
      <c r="C32" s="41"/>
      <c r="D32" s="41">
        <v>34501</v>
      </c>
      <c r="E32" s="41" t="s">
        <v>114</v>
      </c>
      <c r="F32" s="41" t="s">
        <v>61</v>
      </c>
      <c r="G32" s="41" t="s">
        <v>59</v>
      </c>
      <c r="H32" s="50">
        <v>139</v>
      </c>
      <c r="I32" s="50">
        <v>152</v>
      </c>
      <c r="J32" s="50">
        <v>152</v>
      </c>
      <c r="K32" s="51">
        <v>175</v>
      </c>
      <c r="L32"/>
    </row>
    <row r="33" spans="1:12" ht="15" customHeight="1">
      <c r="A33" s="49"/>
      <c r="B33" s="41"/>
      <c r="C33" s="41"/>
      <c r="D33" s="41">
        <v>34901</v>
      </c>
      <c r="E33" s="41" t="s">
        <v>118</v>
      </c>
      <c r="F33" s="41" t="s">
        <v>61</v>
      </c>
      <c r="G33" s="41" t="s">
        <v>59</v>
      </c>
      <c r="H33" s="50">
        <v>290</v>
      </c>
      <c r="I33" s="50">
        <v>450</v>
      </c>
      <c r="J33" s="50">
        <v>450</v>
      </c>
      <c r="K33" s="51">
        <v>450</v>
      </c>
      <c r="L33"/>
    </row>
    <row r="34" spans="1:12" ht="15" customHeight="1">
      <c r="A34" s="49"/>
      <c r="B34" s="41"/>
      <c r="C34" s="41"/>
      <c r="D34" s="41">
        <v>34902</v>
      </c>
      <c r="E34" s="41" t="s">
        <v>120</v>
      </c>
      <c r="F34" s="41" t="s">
        <v>61</v>
      </c>
      <c r="G34" s="41" t="s">
        <v>59</v>
      </c>
      <c r="H34" s="50">
        <v>-302</v>
      </c>
      <c r="I34" s="50">
        <v>-450</v>
      </c>
      <c r="J34" s="50">
        <v>-450</v>
      </c>
      <c r="K34" s="51">
        <v>-450</v>
      </c>
      <c r="L34"/>
    </row>
    <row r="35" spans="1:12" ht="15" customHeight="1">
      <c r="A35" s="49"/>
      <c r="B35" s="41"/>
      <c r="C35" s="41"/>
      <c r="D35" s="41">
        <v>35151</v>
      </c>
      <c r="E35" s="41" t="s">
        <v>124</v>
      </c>
      <c r="F35" s="41" t="s">
        <v>61</v>
      </c>
      <c r="G35" s="41" t="s">
        <v>127</v>
      </c>
      <c r="H35" s="50">
        <v>0</v>
      </c>
      <c r="I35" s="50">
        <v>1</v>
      </c>
      <c r="J35" s="50">
        <v>1</v>
      </c>
      <c r="K35" s="51">
        <v>1</v>
      </c>
      <c r="L35"/>
    </row>
    <row r="36" spans="1:12" ht="15" customHeight="1">
      <c r="A36" s="49"/>
      <c r="B36" s="41"/>
      <c r="C36" s="41"/>
      <c r="D36" s="41">
        <v>35901</v>
      </c>
      <c r="E36" s="41" t="s">
        <v>129</v>
      </c>
      <c r="F36" s="41" t="s">
        <v>61</v>
      </c>
      <c r="G36" s="41" t="s">
        <v>59</v>
      </c>
      <c r="H36" s="50">
        <v>0</v>
      </c>
      <c r="I36" s="50">
        <v>1</v>
      </c>
      <c r="J36" s="50">
        <v>5</v>
      </c>
      <c r="K36" s="51">
        <v>1</v>
      </c>
      <c r="L36"/>
    </row>
    <row r="37" spans="1:12" ht="15" customHeight="1">
      <c r="A37" s="49"/>
      <c r="B37" s="41"/>
      <c r="C37" s="41"/>
      <c r="D37" s="41">
        <v>36001</v>
      </c>
      <c r="E37" s="41" t="s">
        <v>131</v>
      </c>
      <c r="F37" s="41" t="s">
        <v>61</v>
      </c>
      <c r="G37" s="41" t="s">
        <v>59</v>
      </c>
      <c r="H37" s="50">
        <v>0</v>
      </c>
      <c r="I37" s="50">
        <v>1</v>
      </c>
      <c r="J37" s="50">
        <v>1</v>
      </c>
      <c r="K37" s="51">
        <v>1</v>
      </c>
      <c r="L37"/>
    </row>
    <row r="38" spans="1:12" ht="15" customHeight="1">
      <c r="A38" s="49"/>
      <c r="B38" s="41"/>
      <c r="C38" s="41"/>
      <c r="D38" s="41">
        <v>37601</v>
      </c>
      <c r="E38" s="41" t="s">
        <v>100</v>
      </c>
      <c r="F38" s="41" t="s">
        <v>61</v>
      </c>
      <c r="G38" s="41" t="s">
        <v>59</v>
      </c>
      <c r="H38" s="50">
        <v>769</v>
      </c>
      <c r="I38" s="50">
        <v>1</v>
      </c>
      <c r="J38" s="50">
        <v>1</v>
      </c>
      <c r="K38" s="51">
        <v>1</v>
      </c>
      <c r="L38"/>
    </row>
    <row r="39" spans="1:12" ht="15" customHeight="1">
      <c r="A39" s="49"/>
      <c r="B39" s="41"/>
      <c r="C39" s="41"/>
      <c r="D39" s="41">
        <v>37602</v>
      </c>
      <c r="E39" s="41" t="s">
        <v>102</v>
      </c>
      <c r="F39" s="41" t="s">
        <v>61</v>
      </c>
      <c r="G39" s="41" t="s">
        <v>59</v>
      </c>
      <c r="H39" s="50">
        <v>0</v>
      </c>
      <c r="I39" s="50">
        <v>1</v>
      </c>
      <c r="J39" s="50">
        <v>1</v>
      </c>
      <c r="K39" s="51">
        <v>1</v>
      </c>
      <c r="L39"/>
    </row>
    <row r="40" spans="1:12" ht="15" customHeight="1">
      <c r="A40" s="49"/>
      <c r="B40" s="41"/>
      <c r="C40" s="41"/>
      <c r="D40" s="41">
        <v>37603</v>
      </c>
      <c r="E40" s="41" t="s">
        <v>135</v>
      </c>
      <c r="F40" s="41" t="s">
        <v>61</v>
      </c>
      <c r="G40" s="41" t="s">
        <v>59</v>
      </c>
      <c r="H40" s="50">
        <v>101</v>
      </c>
      <c r="I40" s="50">
        <v>60</v>
      </c>
      <c r="J40" s="50">
        <v>139</v>
      </c>
      <c r="K40" s="51">
        <v>75</v>
      </c>
      <c r="L40"/>
    </row>
    <row r="41" spans="1:12" ht="15" customHeight="1">
      <c r="A41" s="49"/>
      <c r="B41" s="41" t="s">
        <v>137</v>
      </c>
      <c r="C41" s="41" t="s">
        <v>138</v>
      </c>
      <c r="D41" s="41">
        <v>39901</v>
      </c>
      <c r="E41" s="41" t="s">
        <v>140</v>
      </c>
      <c r="F41" s="41" t="s">
        <v>61</v>
      </c>
      <c r="G41" s="41" t="s">
        <v>59</v>
      </c>
      <c r="H41" s="50">
        <v>0</v>
      </c>
      <c r="I41" s="50">
        <v>0</v>
      </c>
      <c r="J41" s="50">
        <v>7500</v>
      </c>
      <c r="K41" s="51">
        <v>7500</v>
      </c>
      <c r="L41"/>
    </row>
    <row r="42" spans="1:12" ht="15" customHeight="1">
      <c r="A42" s="49"/>
      <c r="B42" s="41" t="s">
        <v>146</v>
      </c>
      <c r="C42" s="41" t="s">
        <v>147</v>
      </c>
      <c r="D42" s="41">
        <v>50201</v>
      </c>
      <c r="E42" s="41" t="s">
        <v>151</v>
      </c>
      <c r="F42" s="41" t="s">
        <v>61</v>
      </c>
      <c r="G42" s="41" t="s">
        <v>59</v>
      </c>
      <c r="H42" s="50">
        <v>0</v>
      </c>
      <c r="I42" s="50">
        <v>1</v>
      </c>
      <c r="J42" s="50">
        <v>5928</v>
      </c>
      <c r="K42" s="51">
        <v>1</v>
      </c>
      <c r="L42"/>
    </row>
    <row r="43" spans="1:12" ht="15" customHeight="1">
      <c r="A43" s="49">
        <v>1402</v>
      </c>
      <c r="B43" s="41" t="s">
        <v>160</v>
      </c>
      <c r="C43" s="41" t="s">
        <v>161</v>
      </c>
      <c r="D43" s="41">
        <v>30101</v>
      </c>
      <c r="E43" s="41" t="s">
        <v>56</v>
      </c>
      <c r="F43" s="41" t="s">
        <v>61</v>
      </c>
      <c r="G43" s="41" t="s">
        <v>59</v>
      </c>
      <c r="H43" s="50">
        <v>72230</v>
      </c>
      <c r="I43" s="50">
        <v>75160</v>
      </c>
      <c r="J43" s="50">
        <v>75160</v>
      </c>
      <c r="K43" s="51">
        <v>78166</v>
      </c>
      <c r="L43"/>
    </row>
    <row r="44" spans="1:12" ht="15" customHeight="1">
      <c r="A44" s="49"/>
      <c r="B44" s="41"/>
      <c r="C44" s="41"/>
      <c r="D44" s="41">
        <v>30102</v>
      </c>
      <c r="E44" s="41" t="s">
        <v>64</v>
      </c>
      <c r="F44" s="41" t="s">
        <v>61</v>
      </c>
      <c r="G44" s="41" t="s">
        <v>59</v>
      </c>
      <c r="H44" s="50">
        <v>521</v>
      </c>
      <c r="I44" s="50">
        <v>533</v>
      </c>
      <c r="J44" s="50">
        <v>548</v>
      </c>
      <c r="K44" s="51">
        <v>550</v>
      </c>
      <c r="L44"/>
    </row>
    <row r="45" spans="1:12" ht="15" customHeight="1">
      <c r="A45" s="49"/>
      <c r="B45" s="41"/>
      <c r="C45" s="41"/>
      <c r="D45" s="41">
        <v>30103</v>
      </c>
      <c r="E45" s="41" t="s">
        <v>66</v>
      </c>
      <c r="F45" s="41" t="s">
        <v>61</v>
      </c>
      <c r="G45" s="41" t="s">
        <v>59</v>
      </c>
      <c r="H45" s="50">
        <v>16</v>
      </c>
      <c r="I45" s="50">
        <v>16</v>
      </c>
      <c r="J45" s="50">
        <v>10</v>
      </c>
      <c r="K45" s="51">
        <v>10</v>
      </c>
      <c r="L45"/>
    </row>
    <row r="46" spans="1:12" ht="15" customHeight="1">
      <c r="A46" s="49"/>
      <c r="B46" s="41"/>
      <c r="C46" s="41"/>
      <c r="D46" s="41">
        <v>30104</v>
      </c>
      <c r="E46" s="41" t="s">
        <v>68</v>
      </c>
      <c r="F46" s="41" t="s">
        <v>61</v>
      </c>
      <c r="G46" s="41" t="s">
        <v>59</v>
      </c>
      <c r="H46" s="50">
        <v>591</v>
      </c>
      <c r="I46" s="50">
        <v>607</v>
      </c>
      <c r="J46" s="50">
        <v>701</v>
      </c>
      <c r="K46" s="51">
        <v>610</v>
      </c>
      <c r="L46"/>
    </row>
    <row r="47" spans="1:12" ht="15" customHeight="1">
      <c r="A47" s="49"/>
      <c r="B47" s="41"/>
      <c r="C47" s="41"/>
      <c r="D47" s="41">
        <v>30106</v>
      </c>
      <c r="E47" s="41" t="s">
        <v>70</v>
      </c>
      <c r="F47" s="41" t="s">
        <v>61</v>
      </c>
      <c r="G47" s="41" t="s">
        <v>59</v>
      </c>
      <c r="H47" s="50">
        <v>6061</v>
      </c>
      <c r="I47" s="50">
        <v>6064</v>
      </c>
      <c r="J47" s="50">
        <v>6194</v>
      </c>
      <c r="K47" s="51">
        <v>6396</v>
      </c>
      <c r="L47"/>
    </row>
    <row r="48" spans="1:12" ht="15" customHeight="1">
      <c r="A48" s="49"/>
      <c r="B48" s="41"/>
      <c r="C48" s="41"/>
      <c r="D48" s="41">
        <v>30107</v>
      </c>
      <c r="E48" s="41" t="s">
        <v>72</v>
      </c>
      <c r="F48" s="41" t="s">
        <v>61</v>
      </c>
      <c r="G48" s="41" t="s">
        <v>59</v>
      </c>
      <c r="H48" s="50">
        <v>0</v>
      </c>
      <c r="I48" s="50">
        <v>1</v>
      </c>
      <c r="J48" s="50">
        <v>1</v>
      </c>
      <c r="K48" s="51">
        <v>1</v>
      </c>
      <c r="L48"/>
    </row>
    <row r="49" spans="1:12" ht="15" customHeight="1">
      <c r="A49" s="49"/>
      <c r="B49" s="41"/>
      <c r="C49" s="41"/>
      <c r="D49" s="41">
        <v>30108</v>
      </c>
      <c r="E49" s="41" t="s">
        <v>74</v>
      </c>
      <c r="F49" s="41" t="s">
        <v>61</v>
      </c>
      <c r="G49" s="41" t="s">
        <v>59</v>
      </c>
      <c r="H49" s="50">
        <v>991</v>
      </c>
      <c r="I49" s="50">
        <v>990</v>
      </c>
      <c r="J49" s="50">
        <v>1027</v>
      </c>
      <c r="K49" s="51">
        <v>1060</v>
      </c>
      <c r="L49"/>
    </row>
    <row r="50" spans="1:12" ht="15" customHeight="1">
      <c r="A50" s="49"/>
      <c r="B50" s="41"/>
      <c r="C50" s="41"/>
      <c r="D50" s="41">
        <v>30301</v>
      </c>
      <c r="E50" s="41" t="s">
        <v>76</v>
      </c>
      <c r="F50" s="41" t="s">
        <v>61</v>
      </c>
      <c r="G50" s="41" t="s">
        <v>59</v>
      </c>
      <c r="H50" s="50">
        <v>35244</v>
      </c>
      <c r="I50" s="50">
        <v>38069</v>
      </c>
      <c r="J50" s="50">
        <v>49481</v>
      </c>
      <c r="K50" s="51">
        <v>50238</v>
      </c>
      <c r="L50"/>
    </row>
    <row r="51" spans="1:12" ht="15" customHeight="1">
      <c r="A51" s="49"/>
      <c r="B51" s="41"/>
      <c r="C51" s="41"/>
      <c r="D51" s="41">
        <v>30401</v>
      </c>
      <c r="E51" s="41" t="s">
        <v>80</v>
      </c>
      <c r="F51" s="41" t="s">
        <v>61</v>
      </c>
      <c r="G51" s="41" t="s">
        <v>59</v>
      </c>
      <c r="H51" s="50">
        <v>150</v>
      </c>
      <c r="I51" s="50">
        <v>300</v>
      </c>
      <c r="J51" s="50">
        <v>730</v>
      </c>
      <c r="K51" s="51">
        <v>469</v>
      </c>
      <c r="L51"/>
    </row>
    <row r="52" spans="1:12" ht="15" customHeight="1">
      <c r="A52" s="49"/>
      <c r="B52" s="41"/>
      <c r="C52" s="41"/>
      <c r="D52" s="41">
        <v>30402</v>
      </c>
      <c r="E52" s="41" t="s">
        <v>82</v>
      </c>
      <c r="F52" s="41" t="s">
        <v>61</v>
      </c>
      <c r="G52" s="41" t="s">
        <v>59</v>
      </c>
      <c r="H52" s="50">
        <v>28</v>
      </c>
      <c r="I52" s="50">
        <v>23</v>
      </c>
      <c r="J52" s="50">
        <v>23</v>
      </c>
      <c r="K52" s="51">
        <v>30</v>
      </c>
      <c r="L52"/>
    </row>
    <row r="53" spans="1:12" ht="15" customHeight="1">
      <c r="A53" s="49"/>
      <c r="B53" s="41"/>
      <c r="C53" s="41"/>
      <c r="D53" s="41">
        <v>30501</v>
      </c>
      <c r="E53" s="41" t="s">
        <v>86</v>
      </c>
      <c r="F53" s="41" t="s">
        <v>61</v>
      </c>
      <c r="G53" s="41" t="s">
        <v>59</v>
      </c>
      <c r="H53" s="50">
        <v>510</v>
      </c>
      <c r="I53" s="50">
        <v>530</v>
      </c>
      <c r="J53" s="50">
        <v>560</v>
      </c>
      <c r="K53" s="51">
        <v>560</v>
      </c>
      <c r="L53"/>
    </row>
    <row r="54" spans="1:12" ht="15" customHeight="1">
      <c r="A54" s="49"/>
      <c r="B54" s="41"/>
      <c r="C54" s="41"/>
      <c r="D54" s="41">
        <v>30502</v>
      </c>
      <c r="E54" s="41" t="s">
        <v>88</v>
      </c>
      <c r="F54" s="41" t="s">
        <v>61</v>
      </c>
      <c r="G54" s="41" t="s">
        <v>59</v>
      </c>
      <c r="H54" s="50">
        <v>350</v>
      </c>
      <c r="I54" s="50">
        <v>300</v>
      </c>
      <c r="J54" s="50">
        <v>325</v>
      </c>
      <c r="K54" s="51">
        <v>350</v>
      </c>
      <c r="L54"/>
    </row>
    <row r="55" spans="1:12" ht="15" customHeight="1">
      <c r="A55" s="49"/>
      <c r="B55" s="41"/>
      <c r="C55" s="41"/>
      <c r="D55" s="41">
        <v>30504</v>
      </c>
      <c r="E55" s="41" t="s">
        <v>90</v>
      </c>
      <c r="F55" s="41" t="s">
        <v>61</v>
      </c>
      <c r="G55" s="41" t="s">
        <v>59</v>
      </c>
      <c r="H55" s="50">
        <v>395</v>
      </c>
      <c r="I55" s="50">
        <v>400</v>
      </c>
      <c r="J55" s="50">
        <v>400</v>
      </c>
      <c r="K55" s="51">
        <v>400</v>
      </c>
      <c r="L55"/>
    </row>
    <row r="56" spans="1:12" ht="15" customHeight="1">
      <c r="A56" s="49"/>
      <c r="B56" s="41"/>
      <c r="C56" s="41"/>
      <c r="D56" s="41">
        <v>30801</v>
      </c>
      <c r="E56" s="41" t="s">
        <v>96</v>
      </c>
      <c r="F56" s="41" t="s">
        <v>61</v>
      </c>
      <c r="G56" s="41" t="s">
        <v>59</v>
      </c>
      <c r="H56" s="50">
        <v>0</v>
      </c>
      <c r="I56" s="50">
        <v>2</v>
      </c>
      <c r="J56" s="50">
        <v>2</v>
      </c>
      <c r="K56" s="51">
        <v>2</v>
      </c>
      <c r="L56"/>
    </row>
    <row r="57" spans="1:12" ht="15" customHeight="1">
      <c r="A57" s="49"/>
      <c r="B57" s="41"/>
      <c r="C57" s="41"/>
      <c r="D57" s="41">
        <v>31901</v>
      </c>
      <c r="E57" s="41" t="s">
        <v>100</v>
      </c>
      <c r="F57" s="41" t="s">
        <v>61</v>
      </c>
      <c r="G57" s="41" t="s">
        <v>59</v>
      </c>
      <c r="H57" s="50">
        <v>98</v>
      </c>
      <c r="I57" s="50">
        <v>0</v>
      </c>
      <c r="J57" s="50">
        <v>1</v>
      </c>
      <c r="K57" s="51">
        <v>1</v>
      </c>
      <c r="L57"/>
    </row>
    <row r="58" spans="1:12" ht="15" customHeight="1">
      <c r="A58" s="49"/>
      <c r="B58" s="41"/>
      <c r="C58" s="41"/>
      <c r="D58" s="41">
        <v>31903</v>
      </c>
      <c r="E58" s="41" t="s">
        <v>102</v>
      </c>
      <c r="F58" s="41" t="s">
        <v>61</v>
      </c>
      <c r="G58" s="41" t="s">
        <v>59</v>
      </c>
      <c r="H58" s="50">
        <v>0</v>
      </c>
      <c r="I58" s="50">
        <v>10</v>
      </c>
      <c r="J58" s="50">
        <v>1</v>
      </c>
      <c r="K58" s="51">
        <v>1</v>
      </c>
      <c r="L58"/>
    </row>
    <row r="59" spans="1:12" ht="15" customHeight="1">
      <c r="A59" s="49"/>
      <c r="B59" s="41"/>
      <c r="C59" s="41"/>
      <c r="D59" s="41">
        <v>32101</v>
      </c>
      <c r="E59" s="41" t="s">
        <v>100</v>
      </c>
      <c r="F59" s="41" t="s">
        <v>61</v>
      </c>
      <c r="G59" s="41" t="s">
        <v>59</v>
      </c>
      <c r="H59" s="50">
        <v>0</v>
      </c>
      <c r="I59" s="50">
        <v>1</v>
      </c>
      <c r="J59" s="50">
        <v>1</v>
      </c>
      <c r="K59" s="51">
        <v>1</v>
      </c>
      <c r="L59"/>
    </row>
    <row r="60" spans="1:12" ht="15" customHeight="1">
      <c r="A60" s="49"/>
      <c r="B60" s="41"/>
      <c r="C60" s="41"/>
      <c r="D60" s="41">
        <v>32102</v>
      </c>
      <c r="E60" s="41" t="s">
        <v>106</v>
      </c>
      <c r="F60" s="41" t="s">
        <v>61</v>
      </c>
      <c r="G60" s="41" t="s">
        <v>59</v>
      </c>
      <c r="H60" s="50">
        <v>16</v>
      </c>
      <c r="I60" s="50">
        <v>20</v>
      </c>
      <c r="J60" s="50">
        <v>68</v>
      </c>
      <c r="K60" s="51">
        <v>25</v>
      </c>
      <c r="L60"/>
    </row>
    <row r="61" spans="1:12" ht="15" customHeight="1">
      <c r="A61" s="49"/>
      <c r="B61" s="41"/>
      <c r="C61" s="41"/>
      <c r="D61" s="41">
        <v>33301</v>
      </c>
      <c r="E61" s="41" t="s">
        <v>110</v>
      </c>
      <c r="F61" s="41" t="s">
        <v>61</v>
      </c>
      <c r="G61" s="41" t="s">
        <v>59</v>
      </c>
      <c r="H61" s="50">
        <v>637</v>
      </c>
      <c r="I61" s="50">
        <v>200</v>
      </c>
      <c r="J61" s="50">
        <v>900</v>
      </c>
      <c r="K61" s="51">
        <v>600</v>
      </c>
      <c r="L61"/>
    </row>
    <row r="62" spans="1:12" ht="15" customHeight="1">
      <c r="A62" s="49"/>
      <c r="B62" s="41"/>
      <c r="C62" s="41"/>
      <c r="D62" s="41">
        <v>33304</v>
      </c>
      <c r="E62" s="41" t="s">
        <v>112</v>
      </c>
      <c r="F62" s="41" t="s">
        <v>61</v>
      </c>
      <c r="G62" s="41" t="s">
        <v>59</v>
      </c>
      <c r="H62" s="50">
        <v>828</v>
      </c>
      <c r="I62" s="50">
        <v>2000</v>
      </c>
      <c r="J62" s="50">
        <v>1500</v>
      </c>
      <c r="K62" s="51">
        <v>1500</v>
      </c>
      <c r="L62"/>
    </row>
    <row r="63" spans="1:12" ht="15" customHeight="1">
      <c r="A63" s="49"/>
      <c r="B63" s="41"/>
      <c r="C63" s="41"/>
      <c r="D63" s="41">
        <v>34501</v>
      </c>
      <c r="E63" s="41" t="s">
        <v>114</v>
      </c>
      <c r="F63" s="41" t="s">
        <v>61</v>
      </c>
      <c r="G63" s="41" t="s">
        <v>59</v>
      </c>
      <c r="H63" s="50">
        <v>247</v>
      </c>
      <c r="I63" s="50">
        <v>400</v>
      </c>
      <c r="J63" s="50">
        <v>400</v>
      </c>
      <c r="K63" s="51">
        <v>400</v>
      </c>
      <c r="L63"/>
    </row>
    <row r="64" spans="1:12" ht="15" customHeight="1">
      <c r="A64" s="49"/>
      <c r="B64" s="41"/>
      <c r="C64" s="41"/>
      <c r="D64" s="41">
        <v>34901</v>
      </c>
      <c r="E64" s="41" t="s">
        <v>118</v>
      </c>
      <c r="F64" s="41" t="s">
        <v>61</v>
      </c>
      <c r="G64" s="41" t="s">
        <v>59</v>
      </c>
      <c r="H64" s="50">
        <v>720</v>
      </c>
      <c r="I64" s="50">
        <v>1000</v>
      </c>
      <c r="J64" s="50">
        <v>1000</v>
      </c>
      <c r="K64" s="51">
        <v>1000</v>
      </c>
      <c r="L64"/>
    </row>
    <row r="65" spans="1:12" ht="15" customHeight="1">
      <c r="A65" s="49"/>
      <c r="B65" s="41"/>
      <c r="C65" s="41"/>
      <c r="D65" s="41">
        <v>34902</v>
      </c>
      <c r="E65" s="41" t="s">
        <v>120</v>
      </c>
      <c r="F65" s="41" t="s">
        <v>61</v>
      </c>
      <c r="G65" s="41" t="s">
        <v>59</v>
      </c>
      <c r="H65" s="50">
        <v>-677</v>
      </c>
      <c r="I65" s="50">
        <v>-1000</v>
      </c>
      <c r="J65" s="50">
        <v>-1000</v>
      </c>
      <c r="K65" s="51">
        <v>-1000</v>
      </c>
      <c r="L65"/>
    </row>
    <row r="66" spans="1:12" ht="15" customHeight="1">
      <c r="A66" s="49"/>
      <c r="B66" s="41"/>
      <c r="C66" s="41"/>
      <c r="D66" s="41">
        <v>35901</v>
      </c>
      <c r="E66" s="41" t="s">
        <v>129</v>
      </c>
      <c r="F66" s="41" t="s">
        <v>61</v>
      </c>
      <c r="G66" s="41" t="s">
        <v>59</v>
      </c>
      <c r="H66" s="50">
        <v>6</v>
      </c>
      <c r="I66" s="50">
        <v>10</v>
      </c>
      <c r="J66" s="50">
        <v>34</v>
      </c>
      <c r="K66" s="51">
        <v>20</v>
      </c>
      <c r="L66"/>
    </row>
    <row r="67" spans="1:12" ht="15" customHeight="1">
      <c r="A67" s="49"/>
      <c r="B67" s="41"/>
      <c r="C67" s="41"/>
      <c r="D67" s="41">
        <v>37601</v>
      </c>
      <c r="E67" s="41" t="s">
        <v>100</v>
      </c>
      <c r="F67" s="41" t="s">
        <v>61</v>
      </c>
      <c r="G67" s="41" t="s">
        <v>59</v>
      </c>
      <c r="H67" s="50">
        <v>0</v>
      </c>
      <c r="I67" s="50">
        <v>1</v>
      </c>
      <c r="J67" s="50">
        <v>1</v>
      </c>
      <c r="K67" s="51">
        <v>1</v>
      </c>
      <c r="L67"/>
    </row>
    <row r="68" spans="1:12" ht="15" customHeight="1">
      <c r="A68" s="49"/>
      <c r="B68" s="41"/>
      <c r="C68" s="41"/>
      <c r="D68" s="41">
        <v>37602</v>
      </c>
      <c r="E68" s="41" t="s">
        <v>102</v>
      </c>
      <c r="F68" s="41" t="s">
        <v>61</v>
      </c>
      <c r="G68" s="41" t="s">
        <v>59</v>
      </c>
      <c r="H68" s="50">
        <v>75</v>
      </c>
      <c r="I68" s="50">
        <v>100</v>
      </c>
      <c r="J68" s="50">
        <v>100</v>
      </c>
      <c r="K68" s="51">
        <v>110</v>
      </c>
      <c r="L68"/>
    </row>
    <row r="69" spans="1:12" ht="15" customHeight="1">
      <c r="A69" s="49"/>
      <c r="B69" s="41"/>
      <c r="C69" s="41"/>
      <c r="D69" s="41">
        <v>37603</v>
      </c>
      <c r="E69" s="41" t="s">
        <v>135</v>
      </c>
      <c r="F69" s="41" t="s">
        <v>61</v>
      </c>
      <c r="G69" s="41" t="s">
        <v>59</v>
      </c>
      <c r="H69" s="50">
        <v>148</v>
      </c>
      <c r="I69" s="50">
        <v>150</v>
      </c>
      <c r="J69" s="50">
        <v>150</v>
      </c>
      <c r="K69" s="51">
        <v>160</v>
      </c>
      <c r="L69"/>
    </row>
    <row r="70" spans="1:12" ht="15" customHeight="1">
      <c r="A70" s="49"/>
      <c r="B70" s="41"/>
      <c r="C70" s="41"/>
      <c r="D70" s="41">
        <v>30503</v>
      </c>
      <c r="E70" s="41" t="s">
        <v>163</v>
      </c>
      <c r="F70" s="41" t="s">
        <v>61</v>
      </c>
      <c r="G70" s="41" t="s">
        <v>59</v>
      </c>
      <c r="H70" s="50">
        <v>523</v>
      </c>
      <c r="I70" s="50">
        <v>600</v>
      </c>
      <c r="J70" s="50">
        <v>704</v>
      </c>
      <c r="K70" s="51">
        <v>820</v>
      </c>
      <c r="L70"/>
    </row>
    <row r="71" spans="1:12" ht="15" customHeight="1">
      <c r="A71" s="49"/>
      <c r="B71" s="41"/>
      <c r="C71" s="41"/>
      <c r="D71" s="41">
        <v>30601</v>
      </c>
      <c r="E71" s="41" t="s">
        <v>167</v>
      </c>
      <c r="F71" s="41" t="s">
        <v>61</v>
      </c>
      <c r="G71" s="41" t="s">
        <v>59</v>
      </c>
      <c r="H71" s="50">
        <v>2611</v>
      </c>
      <c r="I71" s="50">
        <v>2940</v>
      </c>
      <c r="J71" s="50">
        <v>4040</v>
      </c>
      <c r="K71" s="51">
        <v>4040</v>
      </c>
      <c r="L71"/>
    </row>
    <row r="72" spans="1:12" ht="15" customHeight="1">
      <c r="A72" s="49"/>
      <c r="B72" s="41"/>
      <c r="C72" s="41"/>
      <c r="D72" s="41">
        <v>30602</v>
      </c>
      <c r="E72" s="41" t="s">
        <v>169</v>
      </c>
      <c r="F72" s="41" t="s">
        <v>61</v>
      </c>
      <c r="G72" s="41" t="s">
        <v>59</v>
      </c>
      <c r="H72" s="50">
        <v>139</v>
      </c>
      <c r="I72" s="50">
        <v>151</v>
      </c>
      <c r="J72" s="50">
        <v>351</v>
      </c>
      <c r="K72" s="51">
        <v>351</v>
      </c>
      <c r="L72"/>
    </row>
    <row r="73" spans="1:12" ht="15" customHeight="1">
      <c r="A73" s="49"/>
      <c r="B73" s="41"/>
      <c r="C73" s="41"/>
      <c r="D73" s="41">
        <v>30603</v>
      </c>
      <c r="E73" s="41" t="s">
        <v>171</v>
      </c>
      <c r="F73" s="41" t="s">
        <v>61</v>
      </c>
      <c r="G73" s="41" t="s">
        <v>59</v>
      </c>
      <c r="H73" s="50">
        <v>43</v>
      </c>
      <c r="I73" s="50">
        <v>50</v>
      </c>
      <c r="J73" s="50">
        <v>98</v>
      </c>
      <c r="K73" s="51">
        <v>98</v>
      </c>
      <c r="L73"/>
    </row>
    <row r="74" spans="1:12" ht="15" customHeight="1">
      <c r="A74" s="49"/>
      <c r="B74" s="41"/>
      <c r="C74" s="41"/>
      <c r="D74" s="41">
        <v>31209</v>
      </c>
      <c r="E74" s="41" t="s">
        <v>175</v>
      </c>
      <c r="F74" s="41" t="s">
        <v>61</v>
      </c>
      <c r="G74" s="41" t="s">
        <v>59</v>
      </c>
      <c r="H74" s="50">
        <v>217</v>
      </c>
      <c r="I74" s="50">
        <v>225</v>
      </c>
      <c r="J74" s="50">
        <v>983</v>
      </c>
      <c r="K74" s="51">
        <v>225</v>
      </c>
      <c r="L74"/>
    </row>
    <row r="75" spans="1:12" ht="15" customHeight="1">
      <c r="A75" s="49"/>
      <c r="B75" s="41"/>
      <c r="C75" s="41"/>
      <c r="D75" s="41">
        <v>34601</v>
      </c>
      <c r="E75" s="41" t="s">
        <v>177</v>
      </c>
      <c r="F75" s="41" t="s">
        <v>61</v>
      </c>
      <c r="G75" s="41" t="s">
        <v>59</v>
      </c>
      <c r="H75" s="50">
        <v>16</v>
      </c>
      <c r="I75" s="50">
        <v>17</v>
      </c>
      <c r="J75" s="50">
        <v>17</v>
      </c>
      <c r="K75" s="51">
        <v>23</v>
      </c>
      <c r="L75"/>
    </row>
    <row r="76" spans="1:12" ht="15" customHeight="1">
      <c r="A76" s="49"/>
      <c r="B76" s="41"/>
      <c r="C76" s="41"/>
      <c r="D76" s="41">
        <v>36801</v>
      </c>
      <c r="E76" s="41" t="s">
        <v>179</v>
      </c>
      <c r="F76" s="41" t="s">
        <v>61</v>
      </c>
      <c r="G76" s="41" t="s">
        <v>59</v>
      </c>
      <c r="H76" s="50">
        <v>0</v>
      </c>
      <c r="I76" s="50">
        <v>5</v>
      </c>
      <c r="J76" s="50">
        <v>5</v>
      </c>
      <c r="K76" s="51">
        <v>5</v>
      </c>
      <c r="L76"/>
    </row>
    <row r="77" spans="1:12" ht="15" customHeight="1">
      <c r="A77" s="49"/>
      <c r="B77" s="41"/>
      <c r="C77" s="41"/>
      <c r="D77" s="41">
        <v>37201</v>
      </c>
      <c r="E77" s="41" t="s">
        <v>181</v>
      </c>
      <c r="F77" s="41" t="s">
        <v>61</v>
      </c>
      <c r="G77" s="41" t="s">
        <v>59</v>
      </c>
      <c r="H77" s="50">
        <v>0</v>
      </c>
      <c r="I77" s="50">
        <v>5</v>
      </c>
      <c r="J77" s="50">
        <v>5</v>
      </c>
      <c r="K77" s="51">
        <v>5</v>
      </c>
      <c r="L77"/>
    </row>
    <row r="78" spans="1:12" ht="15" customHeight="1">
      <c r="A78" s="49"/>
      <c r="B78" s="41" t="s">
        <v>183</v>
      </c>
      <c r="C78" s="41" t="s">
        <v>184</v>
      </c>
      <c r="D78" s="41">
        <v>30101</v>
      </c>
      <c r="E78" s="41" t="s">
        <v>56</v>
      </c>
      <c r="F78" s="41" t="s">
        <v>61</v>
      </c>
      <c r="G78" s="41" t="s">
        <v>59</v>
      </c>
      <c r="H78" s="50">
        <v>6799</v>
      </c>
      <c r="I78" s="50">
        <v>6968</v>
      </c>
      <c r="J78" s="50">
        <v>6240</v>
      </c>
      <c r="K78" s="51">
        <v>6490</v>
      </c>
      <c r="L78"/>
    </row>
    <row r="79" spans="1:12" ht="15" customHeight="1">
      <c r="A79" s="49"/>
      <c r="B79" s="41"/>
      <c r="C79" s="41"/>
      <c r="D79" s="41">
        <v>30102</v>
      </c>
      <c r="E79" s="41" t="s">
        <v>64</v>
      </c>
      <c r="F79" s="41" t="s">
        <v>61</v>
      </c>
      <c r="G79" s="41" t="s">
        <v>59</v>
      </c>
      <c r="H79" s="50">
        <v>36</v>
      </c>
      <c r="I79" s="50">
        <v>37</v>
      </c>
      <c r="J79" s="50">
        <v>36</v>
      </c>
      <c r="K79" s="51">
        <v>34</v>
      </c>
      <c r="L79"/>
    </row>
    <row r="80" spans="1:12" ht="15" customHeight="1">
      <c r="A80" s="49"/>
      <c r="B80" s="41"/>
      <c r="C80" s="41"/>
      <c r="D80" s="41">
        <v>30103</v>
      </c>
      <c r="E80" s="41" t="s">
        <v>66</v>
      </c>
      <c r="F80" s="41" t="s">
        <v>61</v>
      </c>
      <c r="G80" s="41" t="s">
        <v>59</v>
      </c>
      <c r="H80" s="50">
        <v>0</v>
      </c>
      <c r="I80" s="50">
        <v>1</v>
      </c>
      <c r="J80" s="50">
        <v>0</v>
      </c>
      <c r="K80" s="51">
        <v>0</v>
      </c>
      <c r="L80"/>
    </row>
    <row r="81" spans="1:12" ht="15" customHeight="1">
      <c r="A81" s="49"/>
      <c r="B81" s="41"/>
      <c r="C81" s="41"/>
      <c r="D81" s="41">
        <v>30104</v>
      </c>
      <c r="E81" s="41" t="s">
        <v>68</v>
      </c>
      <c r="F81" s="41" t="s">
        <v>61</v>
      </c>
      <c r="G81" s="41" t="s">
        <v>59</v>
      </c>
      <c r="H81" s="50">
        <v>12</v>
      </c>
      <c r="I81" s="50">
        <v>12</v>
      </c>
      <c r="J81" s="50">
        <v>12</v>
      </c>
      <c r="K81" s="51">
        <v>9</v>
      </c>
      <c r="L81"/>
    </row>
    <row r="82" spans="1:12" ht="15" customHeight="1">
      <c r="A82" s="49"/>
      <c r="B82" s="41"/>
      <c r="C82" s="41"/>
      <c r="D82" s="41">
        <v>30106</v>
      </c>
      <c r="E82" s="41" t="s">
        <v>70</v>
      </c>
      <c r="F82" s="41" t="s">
        <v>61</v>
      </c>
      <c r="G82" s="41" t="s">
        <v>59</v>
      </c>
      <c r="H82" s="50">
        <v>566</v>
      </c>
      <c r="I82" s="50">
        <v>556</v>
      </c>
      <c r="J82" s="50">
        <v>535</v>
      </c>
      <c r="K82" s="51">
        <v>535</v>
      </c>
      <c r="L82"/>
    </row>
    <row r="83" spans="1:12" ht="15" customHeight="1">
      <c r="A83" s="49"/>
      <c r="B83" s="41"/>
      <c r="C83" s="41"/>
      <c r="D83" s="41">
        <v>30107</v>
      </c>
      <c r="E83" s="41" t="s">
        <v>72</v>
      </c>
      <c r="F83" s="41" t="s">
        <v>61</v>
      </c>
      <c r="G83" s="41" t="s">
        <v>59</v>
      </c>
      <c r="H83" s="50">
        <v>0</v>
      </c>
      <c r="I83" s="50">
        <v>1</v>
      </c>
      <c r="J83" s="50">
        <v>0</v>
      </c>
      <c r="K83" s="51">
        <v>0</v>
      </c>
      <c r="L83"/>
    </row>
    <row r="84" spans="1:12" ht="15" customHeight="1">
      <c r="A84" s="49"/>
      <c r="B84" s="41"/>
      <c r="C84" s="41"/>
      <c r="D84" s="41">
        <v>30108</v>
      </c>
      <c r="E84" s="41" t="s">
        <v>74</v>
      </c>
      <c r="F84" s="41" t="s">
        <v>61</v>
      </c>
      <c r="G84" s="41" t="s">
        <v>59</v>
      </c>
      <c r="H84" s="50">
        <v>93</v>
      </c>
      <c r="I84" s="50">
        <v>94</v>
      </c>
      <c r="J84" s="50">
        <v>87</v>
      </c>
      <c r="K84" s="51">
        <v>87</v>
      </c>
      <c r="L84"/>
    </row>
    <row r="85" spans="1:12" ht="15" customHeight="1">
      <c r="A85" s="49"/>
      <c r="B85" s="41"/>
      <c r="C85" s="41"/>
      <c r="D85" s="41">
        <v>30301</v>
      </c>
      <c r="E85" s="41" t="s">
        <v>76</v>
      </c>
      <c r="F85" s="41" t="s">
        <v>61</v>
      </c>
      <c r="G85" s="41" t="s">
        <v>59</v>
      </c>
      <c r="H85" s="50">
        <v>1317</v>
      </c>
      <c r="I85" s="50">
        <v>2578</v>
      </c>
      <c r="J85" s="50">
        <v>2246</v>
      </c>
      <c r="K85" s="51">
        <v>4172</v>
      </c>
      <c r="L85"/>
    </row>
    <row r="86" spans="1:12" ht="15" customHeight="1">
      <c r="A86" s="49"/>
      <c r="B86" s="41"/>
      <c r="C86" s="41"/>
      <c r="D86" s="41">
        <v>30401</v>
      </c>
      <c r="E86" s="41" t="s">
        <v>80</v>
      </c>
      <c r="F86" s="41" t="s">
        <v>61</v>
      </c>
      <c r="G86" s="41" t="s">
        <v>59</v>
      </c>
      <c r="H86" s="50">
        <v>7</v>
      </c>
      <c r="I86" s="50">
        <v>35</v>
      </c>
      <c r="J86" s="50">
        <v>50</v>
      </c>
      <c r="K86" s="51">
        <v>31</v>
      </c>
      <c r="L86"/>
    </row>
    <row r="87" spans="1:12" ht="15" customHeight="1">
      <c r="A87" s="49"/>
      <c r="B87" s="41"/>
      <c r="C87" s="41"/>
      <c r="D87" s="41">
        <v>30402</v>
      </c>
      <c r="E87" s="41" t="s">
        <v>82</v>
      </c>
      <c r="F87" s="41" t="s">
        <v>61</v>
      </c>
      <c r="G87" s="41" t="s">
        <v>59</v>
      </c>
      <c r="H87" s="50">
        <v>0</v>
      </c>
      <c r="I87" s="50">
        <v>2</v>
      </c>
      <c r="J87" s="50">
        <v>0</v>
      </c>
      <c r="K87" s="51">
        <v>0</v>
      </c>
      <c r="L87"/>
    </row>
    <row r="88" spans="1:12" ht="15" customHeight="1">
      <c r="A88" s="49"/>
      <c r="B88" s="41"/>
      <c r="C88" s="41"/>
      <c r="D88" s="41">
        <v>34901</v>
      </c>
      <c r="E88" s="41" t="s">
        <v>118</v>
      </c>
      <c r="F88" s="41" t="s">
        <v>61</v>
      </c>
      <c r="G88" s="41" t="s">
        <v>59</v>
      </c>
      <c r="H88" s="50">
        <v>20</v>
      </c>
      <c r="I88" s="50">
        <v>70</v>
      </c>
      <c r="J88" s="50">
        <v>70</v>
      </c>
      <c r="K88" s="51">
        <v>70</v>
      </c>
      <c r="L88"/>
    </row>
    <row r="89" spans="1:12" ht="15" customHeight="1">
      <c r="A89" s="49"/>
      <c r="B89" s="41"/>
      <c r="C89" s="41"/>
      <c r="D89" s="41">
        <v>34902</v>
      </c>
      <c r="E89" s="41" t="s">
        <v>120</v>
      </c>
      <c r="F89" s="41" t="s">
        <v>61</v>
      </c>
      <c r="G89" s="41" t="s">
        <v>59</v>
      </c>
      <c r="H89" s="50">
        <v>-26</v>
      </c>
      <c r="I89" s="50">
        <v>-70</v>
      </c>
      <c r="J89" s="50">
        <v>-70</v>
      </c>
      <c r="K89" s="51">
        <v>-70</v>
      </c>
      <c r="L89"/>
    </row>
    <row r="90" spans="1:12" ht="15" customHeight="1">
      <c r="A90" s="49"/>
      <c r="B90" s="41" t="s">
        <v>186</v>
      </c>
      <c r="C90" s="41" t="s">
        <v>187</v>
      </c>
      <c r="D90" s="41">
        <v>31901</v>
      </c>
      <c r="E90" s="41" t="s">
        <v>100</v>
      </c>
      <c r="F90" s="41" t="s">
        <v>61</v>
      </c>
      <c r="G90" s="41" t="s">
        <v>59</v>
      </c>
      <c r="H90" s="50">
        <v>454</v>
      </c>
      <c r="I90" s="50">
        <v>1</v>
      </c>
      <c r="J90" s="50">
        <v>546</v>
      </c>
      <c r="K90" s="51">
        <v>1</v>
      </c>
      <c r="L90"/>
    </row>
    <row r="91" spans="1:12" ht="15" customHeight="1">
      <c r="A91" s="49"/>
      <c r="B91" s="41"/>
      <c r="C91" s="41"/>
      <c r="D91" s="41">
        <v>33303</v>
      </c>
      <c r="E91" s="41" t="s">
        <v>189</v>
      </c>
      <c r="F91" s="41" t="s">
        <v>61</v>
      </c>
      <c r="G91" s="41" t="s">
        <v>59</v>
      </c>
      <c r="H91" s="50">
        <v>691</v>
      </c>
      <c r="I91" s="50">
        <v>725</v>
      </c>
      <c r="J91" s="50">
        <v>725</v>
      </c>
      <c r="K91" s="51">
        <v>725</v>
      </c>
      <c r="L91"/>
    </row>
    <row r="92" spans="1:12" ht="15" customHeight="1">
      <c r="A92" s="49"/>
      <c r="B92" s="41" t="s">
        <v>191</v>
      </c>
      <c r="C92" s="41" t="s">
        <v>192</v>
      </c>
      <c r="D92" s="41">
        <v>35901</v>
      </c>
      <c r="E92" s="41" t="s">
        <v>129</v>
      </c>
      <c r="F92" s="41" t="s">
        <v>61</v>
      </c>
      <c r="G92" s="41" t="s">
        <v>59</v>
      </c>
      <c r="H92" s="50">
        <v>0</v>
      </c>
      <c r="I92" s="50">
        <v>1</v>
      </c>
      <c r="J92" s="50">
        <v>1</v>
      </c>
      <c r="K92" s="51">
        <v>1</v>
      </c>
      <c r="L92"/>
    </row>
    <row r="93" spans="1:12" ht="15" customHeight="1">
      <c r="A93" s="49"/>
      <c r="B93" s="41"/>
      <c r="C93" s="41"/>
      <c r="D93" s="41">
        <v>37201</v>
      </c>
      <c r="E93" s="41" t="s">
        <v>181</v>
      </c>
      <c r="F93" s="41" t="s">
        <v>61</v>
      </c>
      <c r="G93" s="41" t="s">
        <v>59</v>
      </c>
      <c r="H93" s="50">
        <v>0</v>
      </c>
      <c r="I93" s="50">
        <v>1</v>
      </c>
      <c r="J93" s="50">
        <v>1</v>
      </c>
      <c r="K93" s="51">
        <v>1</v>
      </c>
      <c r="L93"/>
    </row>
    <row r="94" spans="1:12" ht="15" customHeight="1">
      <c r="A94" s="49"/>
      <c r="B94" s="41" t="s">
        <v>194</v>
      </c>
      <c r="C94" s="41" t="s">
        <v>195</v>
      </c>
      <c r="D94" s="41">
        <v>31001</v>
      </c>
      <c r="E94" s="41" t="s">
        <v>199</v>
      </c>
      <c r="F94" s="41" t="s">
        <v>61</v>
      </c>
      <c r="G94" s="41" t="s">
        <v>59</v>
      </c>
      <c r="H94" s="50">
        <v>50745</v>
      </c>
      <c r="I94" s="50">
        <v>1</v>
      </c>
      <c r="J94" s="50">
        <v>20000</v>
      </c>
      <c r="K94" s="51">
        <v>0</v>
      </c>
      <c r="L94"/>
    </row>
    <row r="95" spans="1:12" ht="15" customHeight="1">
      <c r="A95" s="49"/>
      <c r="B95" s="41" t="s">
        <v>201</v>
      </c>
      <c r="C95" s="41" t="s">
        <v>202</v>
      </c>
      <c r="D95" s="41">
        <v>30903</v>
      </c>
      <c r="E95" s="41" t="s">
        <v>206</v>
      </c>
      <c r="F95" s="41" t="s">
        <v>61</v>
      </c>
      <c r="G95" s="41" t="s">
        <v>59</v>
      </c>
      <c r="H95" s="50">
        <v>0</v>
      </c>
      <c r="I95" s="50">
        <v>1</v>
      </c>
      <c r="J95" s="50">
        <v>0</v>
      </c>
      <c r="K95" s="51">
        <v>0</v>
      </c>
      <c r="L95"/>
    </row>
    <row r="96" spans="1:12" ht="15" customHeight="1">
      <c r="A96" s="49"/>
      <c r="B96" s="41" t="s">
        <v>208</v>
      </c>
      <c r="C96" s="41" t="s">
        <v>209</v>
      </c>
      <c r="D96" s="41">
        <v>37601</v>
      </c>
      <c r="E96" s="41" t="s">
        <v>100</v>
      </c>
      <c r="F96" s="41" t="s">
        <v>61</v>
      </c>
      <c r="G96" s="41" t="s">
        <v>59</v>
      </c>
      <c r="H96" s="50">
        <v>0</v>
      </c>
      <c r="I96" s="50">
        <v>1</v>
      </c>
      <c r="J96" s="50">
        <v>1</v>
      </c>
      <c r="K96" s="51">
        <v>1</v>
      </c>
      <c r="L96"/>
    </row>
    <row r="97" spans="1:12" ht="15" customHeight="1">
      <c r="A97" s="49"/>
      <c r="B97" s="41" t="s">
        <v>213</v>
      </c>
      <c r="C97" s="41" t="s">
        <v>214</v>
      </c>
      <c r="D97" s="41">
        <v>33001</v>
      </c>
      <c r="E97" s="41" t="s">
        <v>216</v>
      </c>
      <c r="F97" s="41" t="s">
        <v>61</v>
      </c>
      <c r="G97" s="41" t="s">
        <v>59</v>
      </c>
      <c r="H97" s="50">
        <v>2167</v>
      </c>
      <c r="I97" s="50">
        <v>0</v>
      </c>
      <c r="J97" s="50">
        <v>0</v>
      </c>
      <c r="K97" s="51">
        <v>0</v>
      </c>
      <c r="L97"/>
    </row>
    <row r="98" spans="1:12" ht="15" customHeight="1">
      <c r="A98" s="49"/>
      <c r="B98" s="41" t="s">
        <v>220</v>
      </c>
      <c r="C98" s="41" t="s">
        <v>218</v>
      </c>
      <c r="D98" s="41">
        <v>33001</v>
      </c>
      <c r="E98" s="41" t="s">
        <v>216</v>
      </c>
      <c r="F98" s="41" t="s">
        <v>61</v>
      </c>
      <c r="G98" s="41" t="s">
        <v>59</v>
      </c>
      <c r="H98" s="50">
        <v>-50745</v>
      </c>
      <c r="I98" s="50">
        <v>0</v>
      </c>
      <c r="J98" s="50">
        <v>0</v>
      </c>
      <c r="K98" s="51">
        <v>0</v>
      </c>
      <c r="L98"/>
    </row>
    <row r="99" spans="1:12" ht="15" customHeight="1">
      <c r="A99" s="49"/>
      <c r="B99" s="41" t="s">
        <v>223</v>
      </c>
      <c r="C99" s="41" t="s">
        <v>161</v>
      </c>
      <c r="D99" s="41">
        <v>37702</v>
      </c>
      <c r="E99" s="41" t="s">
        <v>226</v>
      </c>
      <c r="F99" s="41" t="s">
        <v>61</v>
      </c>
      <c r="G99" s="41" t="s">
        <v>59</v>
      </c>
      <c r="H99" s="50">
        <v>-42</v>
      </c>
      <c r="I99" s="50">
        <v>0</v>
      </c>
      <c r="J99" s="50">
        <v>0</v>
      </c>
      <c r="K99" s="51">
        <v>0</v>
      </c>
      <c r="L99"/>
    </row>
    <row r="100" spans="1:12" ht="15" customHeight="1">
      <c r="A100" s="49"/>
      <c r="B100" s="41" t="s">
        <v>234</v>
      </c>
      <c r="C100" s="41" t="s">
        <v>235</v>
      </c>
      <c r="D100" s="41">
        <v>31801</v>
      </c>
      <c r="E100" s="41" t="s">
        <v>237</v>
      </c>
      <c r="F100" s="41" t="s">
        <v>61</v>
      </c>
      <c r="G100" s="41" t="s">
        <v>59</v>
      </c>
      <c r="H100" s="50">
        <v>297</v>
      </c>
      <c r="I100" s="50">
        <v>300</v>
      </c>
      <c r="J100" s="50">
        <v>300</v>
      </c>
      <c r="K100" s="51">
        <v>300</v>
      </c>
      <c r="L100"/>
    </row>
    <row r="101" spans="1:12" ht="15" customHeight="1">
      <c r="A101" s="49"/>
      <c r="B101" s="41" t="s">
        <v>245</v>
      </c>
      <c r="C101" s="41" t="s">
        <v>246</v>
      </c>
      <c r="D101" s="41">
        <v>30909</v>
      </c>
      <c r="E101" s="41" t="s">
        <v>175</v>
      </c>
      <c r="F101" s="41" t="s">
        <v>61</v>
      </c>
      <c r="G101" s="41" t="s">
        <v>59</v>
      </c>
      <c r="H101" s="50">
        <v>0</v>
      </c>
      <c r="I101" s="50">
        <v>1</v>
      </c>
      <c r="J101" s="50">
        <v>1</v>
      </c>
      <c r="K101" s="51">
        <v>1</v>
      </c>
      <c r="L101"/>
    </row>
    <row r="102" spans="1:12" ht="15" customHeight="1">
      <c r="A102" s="49"/>
      <c r="B102" s="41" t="s">
        <v>248</v>
      </c>
      <c r="C102" s="41" t="s">
        <v>249</v>
      </c>
      <c r="D102" s="41">
        <v>31101</v>
      </c>
      <c r="E102" s="41" t="s">
        <v>253</v>
      </c>
      <c r="F102" s="41" t="s">
        <v>61</v>
      </c>
      <c r="G102" s="41" t="s">
        <v>59</v>
      </c>
      <c r="H102" s="50">
        <v>34476400</v>
      </c>
      <c r="I102" s="50">
        <v>36200220</v>
      </c>
      <c r="J102" s="50">
        <v>52468600</v>
      </c>
      <c r="K102" s="51">
        <v>67050481</v>
      </c>
      <c r="L102"/>
    </row>
    <row r="103" spans="1:12" ht="15" customHeight="1">
      <c r="A103" s="49"/>
      <c r="B103" s="41" t="s">
        <v>255</v>
      </c>
      <c r="C103" s="41" t="s">
        <v>256</v>
      </c>
      <c r="D103" s="41">
        <v>31101</v>
      </c>
      <c r="E103" s="41" t="s">
        <v>253</v>
      </c>
      <c r="F103" s="41" t="s">
        <v>61</v>
      </c>
      <c r="G103" s="41" t="s">
        <v>59</v>
      </c>
      <c r="H103" s="50">
        <v>151400</v>
      </c>
      <c r="I103" s="50">
        <v>158970</v>
      </c>
      <c r="J103" s="50">
        <v>158970</v>
      </c>
      <c r="K103" s="51">
        <v>165375</v>
      </c>
      <c r="L103"/>
    </row>
    <row r="104" spans="1:12" ht="15" customHeight="1">
      <c r="A104" s="49"/>
      <c r="B104" s="41" t="s">
        <v>258</v>
      </c>
      <c r="C104" s="41" t="s">
        <v>259</v>
      </c>
      <c r="D104" s="41">
        <v>30903</v>
      </c>
      <c r="E104" s="41" t="s">
        <v>206</v>
      </c>
      <c r="F104" s="41" t="s">
        <v>61</v>
      </c>
      <c r="G104" s="41" t="s">
        <v>59</v>
      </c>
      <c r="H104" s="50">
        <v>71080600</v>
      </c>
      <c r="I104" s="50">
        <v>131080600</v>
      </c>
      <c r="J104" s="50">
        <v>123153600</v>
      </c>
      <c r="K104" s="51">
        <v>15232300</v>
      </c>
      <c r="L104"/>
    </row>
    <row r="105" spans="1:12" ht="15" customHeight="1">
      <c r="A105" s="49"/>
      <c r="B105" s="41" t="s">
        <v>263</v>
      </c>
      <c r="C105" s="41" t="s">
        <v>264</v>
      </c>
      <c r="D105" s="41">
        <v>30901</v>
      </c>
      <c r="E105" s="41" t="s">
        <v>266</v>
      </c>
      <c r="F105" s="41" t="s">
        <v>61</v>
      </c>
      <c r="G105" s="41" t="s">
        <v>59</v>
      </c>
      <c r="H105" s="50">
        <v>62636</v>
      </c>
      <c r="I105" s="50">
        <v>63379</v>
      </c>
      <c r="J105" s="50">
        <v>75000</v>
      </c>
      <c r="K105" s="51">
        <v>75000</v>
      </c>
      <c r="L105"/>
    </row>
    <row r="106" spans="1:12" ht="15" customHeight="1">
      <c r="A106" s="49"/>
      <c r="B106" s="41" t="s">
        <v>270</v>
      </c>
      <c r="C106" s="41" t="s">
        <v>271</v>
      </c>
      <c r="D106" s="41">
        <v>41601</v>
      </c>
      <c r="E106" s="41" t="s">
        <v>273</v>
      </c>
      <c r="F106" s="41" t="s">
        <v>275</v>
      </c>
      <c r="G106" s="41" t="s">
        <v>59</v>
      </c>
      <c r="H106" s="50">
        <v>33043</v>
      </c>
      <c r="I106" s="50">
        <v>900300</v>
      </c>
      <c r="J106" s="50">
        <v>580387</v>
      </c>
      <c r="K106" s="51">
        <v>722700</v>
      </c>
      <c r="L106"/>
    </row>
    <row r="107" spans="1:12" ht="15" customHeight="1">
      <c r="A107" s="49"/>
      <c r="B107" s="41" t="s">
        <v>285</v>
      </c>
      <c r="C107" s="41" t="s">
        <v>286</v>
      </c>
      <c r="D107" s="41">
        <v>42201</v>
      </c>
      <c r="E107" s="41" t="s">
        <v>288</v>
      </c>
      <c r="F107" s="41" t="s">
        <v>61</v>
      </c>
      <c r="G107" s="41" t="s">
        <v>59</v>
      </c>
      <c r="H107" s="50">
        <v>4000000</v>
      </c>
      <c r="I107" s="50">
        <v>1</v>
      </c>
      <c r="J107" s="50">
        <v>1</v>
      </c>
      <c r="K107" s="51">
        <v>1</v>
      </c>
      <c r="L107"/>
    </row>
    <row r="108" spans="1:12" ht="15" customHeight="1">
      <c r="A108" s="49"/>
      <c r="B108" s="41" t="s">
        <v>294</v>
      </c>
      <c r="C108" s="41" t="s">
        <v>295</v>
      </c>
      <c r="D108" s="41">
        <v>50201</v>
      </c>
      <c r="E108" s="41" t="s">
        <v>151</v>
      </c>
      <c r="F108" s="41" t="s">
        <v>61</v>
      </c>
      <c r="G108" s="41" t="s">
        <v>59</v>
      </c>
      <c r="H108" s="50">
        <v>0</v>
      </c>
      <c r="I108" s="50">
        <v>1</v>
      </c>
      <c r="J108" s="50">
        <v>1</v>
      </c>
      <c r="K108" s="51">
        <v>1</v>
      </c>
      <c r="L108"/>
    </row>
    <row r="109" spans="1:12" ht="15" customHeight="1">
      <c r="A109" s="49"/>
      <c r="B109" s="41" t="s">
        <v>297</v>
      </c>
      <c r="C109" s="41" t="s">
        <v>298</v>
      </c>
      <c r="D109" s="41">
        <v>50201</v>
      </c>
      <c r="E109" s="41" t="s">
        <v>151</v>
      </c>
      <c r="F109" s="41" t="s">
        <v>61</v>
      </c>
      <c r="G109" s="41" t="s">
        <v>59</v>
      </c>
      <c r="H109" s="50">
        <v>0</v>
      </c>
      <c r="I109" s="50">
        <v>1</v>
      </c>
      <c r="J109" s="50">
        <v>1</v>
      </c>
      <c r="K109" s="51">
        <v>1</v>
      </c>
      <c r="L109"/>
    </row>
    <row r="110" spans="1:12" ht="15" customHeight="1">
      <c r="A110" s="49"/>
      <c r="B110" s="41" t="s">
        <v>302</v>
      </c>
      <c r="C110" s="41" t="s">
        <v>303</v>
      </c>
      <c r="D110" s="41">
        <v>50201</v>
      </c>
      <c r="E110" s="41" t="s">
        <v>151</v>
      </c>
      <c r="F110" s="41" t="s">
        <v>61</v>
      </c>
      <c r="G110" s="41" t="s">
        <v>59</v>
      </c>
      <c r="H110" s="50">
        <v>0</v>
      </c>
      <c r="I110" s="50">
        <v>1</v>
      </c>
      <c r="J110" s="50">
        <v>0</v>
      </c>
      <c r="K110" s="51">
        <v>0</v>
      </c>
      <c r="L110"/>
    </row>
    <row r="111" spans="1:12" ht="15" customHeight="1">
      <c r="A111" s="49">
        <v>1403</v>
      </c>
      <c r="B111" s="41" t="s">
        <v>309</v>
      </c>
      <c r="C111" s="41" t="s">
        <v>310</v>
      </c>
      <c r="D111" s="41">
        <v>30903</v>
      </c>
      <c r="E111" s="41" t="s">
        <v>206</v>
      </c>
      <c r="F111" s="41" t="s">
        <v>61</v>
      </c>
      <c r="G111" s="41" t="s">
        <v>59</v>
      </c>
      <c r="H111" s="50">
        <v>0</v>
      </c>
      <c r="I111" s="50">
        <v>0</v>
      </c>
      <c r="J111" s="50">
        <v>0</v>
      </c>
      <c r="K111" s="51">
        <v>31300</v>
      </c>
      <c r="L111"/>
    </row>
    <row r="112" spans="1:12" ht="15" customHeight="1">
      <c r="A112" s="49"/>
      <c r="B112" s="41" t="s">
        <v>314</v>
      </c>
      <c r="C112" s="41" t="s">
        <v>315</v>
      </c>
      <c r="D112" s="41">
        <v>33001</v>
      </c>
      <c r="E112" s="41" t="s">
        <v>216</v>
      </c>
      <c r="F112" s="41" t="s">
        <v>61</v>
      </c>
      <c r="G112" s="41" t="s">
        <v>59</v>
      </c>
      <c r="H112" s="50">
        <v>0</v>
      </c>
      <c r="I112" s="50">
        <v>0</v>
      </c>
      <c r="J112" s="50">
        <v>0</v>
      </c>
      <c r="K112" s="51">
        <v>-31300</v>
      </c>
      <c r="L112"/>
    </row>
    <row r="113" spans="1:12" ht="15" customHeight="1">
      <c r="A113" s="49"/>
      <c r="B113" s="41" t="s">
        <v>316</v>
      </c>
      <c r="C113" s="41" t="s">
        <v>317</v>
      </c>
      <c r="D113" s="41">
        <v>31101</v>
      </c>
      <c r="E113" s="41" t="s">
        <v>253</v>
      </c>
      <c r="F113" s="41" t="s">
        <v>61</v>
      </c>
      <c r="G113" s="41" t="s">
        <v>59</v>
      </c>
      <c r="H113" s="50">
        <v>0</v>
      </c>
      <c r="I113" s="50">
        <v>1</v>
      </c>
      <c r="J113" s="50">
        <v>1</v>
      </c>
      <c r="K113" s="51">
        <v>1</v>
      </c>
      <c r="L113"/>
    </row>
    <row r="114" spans="1:12" ht="15" customHeight="1">
      <c r="A114" s="49"/>
      <c r="B114" s="41" t="s">
        <v>319</v>
      </c>
      <c r="C114" s="41" t="s">
        <v>320</v>
      </c>
      <c r="D114" s="41">
        <v>30901</v>
      </c>
      <c r="E114" s="41" t="s">
        <v>266</v>
      </c>
      <c r="F114" s="41" t="s">
        <v>61</v>
      </c>
      <c r="G114" s="41" t="s">
        <v>59</v>
      </c>
      <c r="H114" s="50">
        <v>0</v>
      </c>
      <c r="I114" s="50">
        <v>1</v>
      </c>
      <c r="J114" s="50">
        <v>1</v>
      </c>
      <c r="K114" s="51">
        <v>1</v>
      </c>
      <c r="L114"/>
    </row>
    <row r="115" spans="1:12" ht="15" customHeight="1">
      <c r="A115" s="49"/>
      <c r="B115" s="41" t="s">
        <v>322</v>
      </c>
      <c r="C115" s="41" t="s">
        <v>323</v>
      </c>
      <c r="D115" s="41">
        <v>30903</v>
      </c>
      <c r="E115" s="41" t="s">
        <v>206</v>
      </c>
      <c r="F115" s="41" t="s">
        <v>61</v>
      </c>
      <c r="G115" s="41" t="s">
        <v>59</v>
      </c>
      <c r="H115" s="50">
        <v>0</v>
      </c>
      <c r="I115" s="50">
        <v>1</v>
      </c>
      <c r="J115" s="50">
        <v>1</v>
      </c>
      <c r="K115" s="51">
        <v>1</v>
      </c>
      <c r="L115"/>
    </row>
    <row r="116" spans="1:12" ht="15" customHeight="1">
      <c r="A116" s="49"/>
      <c r="B116" s="41" t="s">
        <v>325</v>
      </c>
      <c r="C116" s="41" t="s">
        <v>326</v>
      </c>
      <c r="D116" s="41">
        <v>30909</v>
      </c>
      <c r="E116" s="41" t="s">
        <v>175</v>
      </c>
      <c r="F116" s="41" t="s">
        <v>61</v>
      </c>
      <c r="G116" s="41" t="s">
        <v>59</v>
      </c>
      <c r="H116" s="50">
        <v>0</v>
      </c>
      <c r="I116" s="50">
        <v>1</v>
      </c>
      <c r="J116" s="50">
        <v>1</v>
      </c>
      <c r="K116" s="51">
        <v>1</v>
      </c>
      <c r="L116"/>
    </row>
    <row r="117" spans="1:12" ht="15" customHeight="1">
      <c r="A117" s="49"/>
      <c r="B117" s="41" t="s">
        <v>328</v>
      </c>
      <c r="C117" s="41" t="s">
        <v>329</v>
      </c>
      <c r="D117" s="41">
        <v>30904</v>
      </c>
      <c r="E117" s="41" t="s">
        <v>331</v>
      </c>
      <c r="F117" s="41" t="s">
        <v>61</v>
      </c>
      <c r="G117" s="41" t="s">
        <v>59</v>
      </c>
      <c r="H117" s="50">
        <v>45630000</v>
      </c>
      <c r="I117" s="50">
        <v>0</v>
      </c>
      <c r="J117" s="50">
        <v>0</v>
      </c>
      <c r="K117" s="51">
        <v>0</v>
      </c>
      <c r="L117"/>
    </row>
    <row r="118" spans="1:12" ht="15" customHeight="1">
      <c r="A118" s="49"/>
      <c r="B118" s="41" t="s">
        <v>335</v>
      </c>
      <c r="C118" s="41" t="s">
        <v>336</v>
      </c>
      <c r="D118" s="41">
        <v>42201</v>
      </c>
      <c r="E118" s="41" t="s">
        <v>288</v>
      </c>
      <c r="F118" s="41" t="s">
        <v>61</v>
      </c>
      <c r="G118" s="41" t="s">
        <v>59</v>
      </c>
      <c r="H118" s="50">
        <v>3750000</v>
      </c>
      <c r="I118" s="50">
        <v>4750000</v>
      </c>
      <c r="J118" s="50">
        <v>1850000</v>
      </c>
      <c r="K118" s="51">
        <v>1</v>
      </c>
      <c r="L118"/>
    </row>
    <row r="119" spans="1:12" ht="15" customHeight="1">
      <c r="A119" s="49"/>
      <c r="B119" s="41" t="s">
        <v>340</v>
      </c>
      <c r="C119" s="41" t="s">
        <v>341</v>
      </c>
      <c r="D119" s="41">
        <v>42201</v>
      </c>
      <c r="E119" s="41" t="s">
        <v>288</v>
      </c>
      <c r="F119" s="41" t="s">
        <v>61</v>
      </c>
      <c r="G119" s="41" t="s">
        <v>59</v>
      </c>
      <c r="H119" s="50">
        <v>0</v>
      </c>
      <c r="I119" s="50">
        <v>162110</v>
      </c>
      <c r="J119" s="50">
        <v>1</v>
      </c>
      <c r="K119" s="51">
        <v>1</v>
      </c>
      <c r="L119"/>
    </row>
    <row r="120" spans="1:12" ht="15" customHeight="1">
      <c r="A120" s="49"/>
      <c r="B120" s="41" t="s">
        <v>343</v>
      </c>
      <c r="C120" s="41" t="s">
        <v>344</v>
      </c>
      <c r="D120" s="41">
        <v>42201</v>
      </c>
      <c r="E120" s="41" t="s">
        <v>288</v>
      </c>
      <c r="F120" s="41" t="s">
        <v>61</v>
      </c>
      <c r="G120" s="41" t="s">
        <v>59</v>
      </c>
      <c r="H120" s="50">
        <v>0</v>
      </c>
      <c r="I120" s="50">
        <v>1</v>
      </c>
      <c r="J120" s="50">
        <v>1</v>
      </c>
      <c r="K120" s="51">
        <v>1</v>
      </c>
      <c r="L120"/>
    </row>
    <row r="121" spans="1:12" ht="15" customHeight="1">
      <c r="A121" s="49"/>
      <c r="B121" s="41" t="s">
        <v>346</v>
      </c>
      <c r="C121" s="41" t="s">
        <v>347</v>
      </c>
      <c r="D121" s="41">
        <v>42201</v>
      </c>
      <c r="E121" s="41" t="s">
        <v>288</v>
      </c>
      <c r="F121" s="41" t="s">
        <v>275</v>
      </c>
      <c r="G121" s="41" t="s">
        <v>59</v>
      </c>
      <c r="H121" s="50">
        <v>295500</v>
      </c>
      <c r="I121" s="50">
        <v>0</v>
      </c>
      <c r="J121" s="50">
        <v>0</v>
      </c>
      <c r="K121" s="51">
        <v>0</v>
      </c>
      <c r="L121"/>
    </row>
    <row r="122" spans="1:12" ht="15" customHeight="1">
      <c r="A122" s="49"/>
      <c r="B122" s="41" t="s">
        <v>349</v>
      </c>
      <c r="C122" s="41" t="s">
        <v>350</v>
      </c>
      <c r="D122" s="41">
        <v>42201</v>
      </c>
      <c r="E122" s="41" t="s">
        <v>288</v>
      </c>
      <c r="F122" s="41" t="s">
        <v>275</v>
      </c>
      <c r="G122" s="41" t="s">
        <v>59</v>
      </c>
      <c r="H122" s="50">
        <v>39400</v>
      </c>
      <c r="I122" s="50">
        <v>0</v>
      </c>
      <c r="J122" s="50">
        <v>0</v>
      </c>
      <c r="K122" s="51">
        <v>0</v>
      </c>
      <c r="L122"/>
    </row>
    <row r="123" spans="1:12" ht="15" customHeight="1">
      <c r="A123" s="49"/>
      <c r="B123" s="41" t="s">
        <v>352</v>
      </c>
      <c r="C123" s="41" t="s">
        <v>353</v>
      </c>
      <c r="D123" s="41">
        <v>42201</v>
      </c>
      <c r="E123" s="41" t="s">
        <v>288</v>
      </c>
      <c r="F123" s="41" t="s">
        <v>275</v>
      </c>
      <c r="G123" s="41" t="s">
        <v>59</v>
      </c>
      <c r="H123" s="50">
        <v>65800</v>
      </c>
      <c r="I123" s="50">
        <v>0</v>
      </c>
      <c r="J123" s="50">
        <v>0</v>
      </c>
      <c r="K123" s="51">
        <v>0</v>
      </c>
      <c r="L123" s="36"/>
    </row>
    <row r="124" spans="1:11" ht="15" customHeight="1">
      <c r="A124" s="49"/>
      <c r="B124" s="41" t="s">
        <v>355</v>
      </c>
      <c r="C124" s="41" t="s">
        <v>356</v>
      </c>
      <c r="D124" s="41">
        <v>42201</v>
      </c>
      <c r="E124" s="41" t="s">
        <v>288</v>
      </c>
      <c r="F124" s="41" t="s">
        <v>275</v>
      </c>
      <c r="G124" s="41" t="s">
        <v>59</v>
      </c>
      <c r="H124" s="50">
        <v>239100</v>
      </c>
      <c r="I124" s="50">
        <v>0</v>
      </c>
      <c r="J124" s="50">
        <v>0</v>
      </c>
      <c r="K124" s="51">
        <v>0</v>
      </c>
    </row>
    <row r="125" spans="1:11" ht="60">
      <c r="A125" s="49"/>
      <c r="B125" s="41" t="s">
        <v>358</v>
      </c>
      <c r="C125" s="41" t="s">
        <v>359</v>
      </c>
      <c r="D125" s="41">
        <v>42201</v>
      </c>
      <c r="E125" s="41" t="s">
        <v>288</v>
      </c>
      <c r="F125" s="41" t="s">
        <v>275</v>
      </c>
      <c r="G125" s="41" t="s">
        <v>59</v>
      </c>
      <c r="H125" s="50">
        <v>1100</v>
      </c>
      <c r="I125" s="50">
        <v>0</v>
      </c>
      <c r="J125" s="50">
        <v>0</v>
      </c>
      <c r="K125" s="51">
        <v>0</v>
      </c>
    </row>
    <row r="126" spans="1:11" ht="48">
      <c r="A126" s="49"/>
      <c r="B126" s="41" t="s">
        <v>365</v>
      </c>
      <c r="C126" s="41" t="s">
        <v>366</v>
      </c>
      <c r="D126" s="41">
        <v>50201</v>
      </c>
      <c r="E126" s="41" t="s">
        <v>151</v>
      </c>
      <c r="F126" s="41" t="s">
        <v>61</v>
      </c>
      <c r="G126" s="41" t="s">
        <v>59</v>
      </c>
      <c r="H126" s="50">
        <v>0</v>
      </c>
      <c r="I126" s="50">
        <v>1</v>
      </c>
      <c r="J126" s="50">
        <v>0</v>
      </c>
      <c r="K126" s="51">
        <v>0</v>
      </c>
    </row>
    <row r="127" spans="1:11" ht="48">
      <c r="A127" s="49"/>
      <c r="B127" s="41" t="s">
        <v>368</v>
      </c>
      <c r="C127" s="41" t="s">
        <v>369</v>
      </c>
      <c r="D127" s="41">
        <v>50201</v>
      </c>
      <c r="E127" s="41" t="s">
        <v>151</v>
      </c>
      <c r="F127" s="41" t="s">
        <v>61</v>
      </c>
      <c r="G127" s="41" t="s">
        <v>59</v>
      </c>
      <c r="H127" s="50">
        <v>7375900</v>
      </c>
      <c r="I127" s="50">
        <v>7829400</v>
      </c>
      <c r="J127" s="50">
        <v>3000000</v>
      </c>
      <c r="K127" s="51">
        <v>9461700</v>
      </c>
    </row>
    <row r="128" spans="1:11" ht="36">
      <c r="A128" s="49"/>
      <c r="B128" s="41" t="s">
        <v>371</v>
      </c>
      <c r="C128" s="41" t="s">
        <v>372</v>
      </c>
      <c r="D128" s="41">
        <v>50201</v>
      </c>
      <c r="E128" s="41" t="s">
        <v>151</v>
      </c>
      <c r="F128" s="41" t="s">
        <v>61</v>
      </c>
      <c r="G128" s="41" t="s">
        <v>59</v>
      </c>
      <c r="H128" s="50">
        <v>7836</v>
      </c>
      <c r="I128" s="50">
        <v>0</v>
      </c>
      <c r="J128" s="50">
        <v>0</v>
      </c>
      <c r="K128" s="51">
        <v>0</v>
      </c>
    </row>
    <row r="129" spans="1:11" ht="36">
      <c r="A129" s="49"/>
      <c r="B129" s="41" t="s">
        <v>374</v>
      </c>
      <c r="C129" s="41" t="s">
        <v>375</v>
      </c>
      <c r="D129" s="41">
        <v>50201</v>
      </c>
      <c r="E129" s="41" t="s">
        <v>151</v>
      </c>
      <c r="F129" s="41" t="s">
        <v>61</v>
      </c>
      <c r="G129" s="41" t="s">
        <v>59</v>
      </c>
      <c r="H129" s="50">
        <v>419319</v>
      </c>
      <c r="I129" s="50">
        <v>10608400</v>
      </c>
      <c r="J129" s="50">
        <v>2500000</v>
      </c>
      <c r="K129" s="51">
        <v>12457800</v>
      </c>
    </row>
    <row r="130" spans="1:11" ht="36">
      <c r="A130" s="49"/>
      <c r="B130" s="41" t="s">
        <v>377</v>
      </c>
      <c r="C130" s="41" t="s">
        <v>378</v>
      </c>
      <c r="D130" s="41">
        <v>50201</v>
      </c>
      <c r="E130" s="41" t="s">
        <v>151</v>
      </c>
      <c r="F130" s="41" t="s">
        <v>61</v>
      </c>
      <c r="G130" s="41" t="s">
        <v>59</v>
      </c>
      <c r="H130" s="50">
        <v>0</v>
      </c>
      <c r="I130" s="50">
        <v>0</v>
      </c>
      <c r="J130" s="50">
        <v>0</v>
      </c>
      <c r="K130" s="51">
        <v>500000</v>
      </c>
    </row>
    <row r="131" spans="1:11" ht="36">
      <c r="A131" s="49"/>
      <c r="B131" s="41" t="s">
        <v>380</v>
      </c>
      <c r="C131" s="41" t="s">
        <v>381</v>
      </c>
      <c r="D131" s="41">
        <v>50201</v>
      </c>
      <c r="E131" s="41" t="s">
        <v>151</v>
      </c>
      <c r="F131" s="41" t="s">
        <v>61</v>
      </c>
      <c r="G131" s="41" t="s">
        <v>59</v>
      </c>
      <c r="H131" s="50">
        <v>0</v>
      </c>
      <c r="I131" s="50">
        <v>1</v>
      </c>
      <c r="J131" s="50">
        <v>0</v>
      </c>
      <c r="K131" s="51">
        <v>0</v>
      </c>
    </row>
    <row r="132" spans="1:11" ht="48">
      <c r="A132" s="49">
        <v>1404</v>
      </c>
      <c r="B132" s="41" t="s">
        <v>389</v>
      </c>
      <c r="C132" s="41" t="s">
        <v>390</v>
      </c>
      <c r="D132" s="41">
        <v>30903</v>
      </c>
      <c r="E132" s="41" t="s">
        <v>206</v>
      </c>
      <c r="F132" s="41" t="s">
        <v>61</v>
      </c>
      <c r="G132" s="41" t="s">
        <v>59</v>
      </c>
      <c r="H132" s="50">
        <v>0</v>
      </c>
      <c r="I132" s="50">
        <v>15000</v>
      </c>
      <c r="J132" s="50">
        <v>15000</v>
      </c>
      <c r="K132" s="51">
        <v>1</v>
      </c>
    </row>
    <row r="133" spans="1:11" ht="24">
      <c r="A133" s="49"/>
      <c r="B133" s="41" t="s">
        <v>392</v>
      </c>
      <c r="C133" s="41" t="s">
        <v>393</v>
      </c>
      <c r="D133" s="41">
        <v>30903</v>
      </c>
      <c r="E133" s="41" t="s">
        <v>206</v>
      </c>
      <c r="F133" s="41" t="s">
        <v>61</v>
      </c>
      <c r="G133" s="41" t="s">
        <v>59</v>
      </c>
      <c r="H133" s="50">
        <v>0</v>
      </c>
      <c r="I133" s="50">
        <v>1000000</v>
      </c>
      <c r="J133" s="50">
        <v>1</v>
      </c>
      <c r="K133" s="51">
        <v>1000000</v>
      </c>
    </row>
    <row r="134" spans="1:11" ht="72">
      <c r="A134" s="49"/>
      <c r="B134" s="41" t="s">
        <v>395</v>
      </c>
      <c r="C134" s="41" t="s">
        <v>396</v>
      </c>
      <c r="D134" s="41">
        <v>30903</v>
      </c>
      <c r="E134" s="41" t="s">
        <v>206</v>
      </c>
      <c r="F134" s="41" t="s">
        <v>61</v>
      </c>
      <c r="G134" s="41" t="s">
        <v>59</v>
      </c>
      <c r="H134" s="50">
        <v>0</v>
      </c>
      <c r="I134" s="50">
        <v>0</v>
      </c>
      <c r="J134" s="50">
        <v>1</v>
      </c>
      <c r="K134" s="51">
        <v>1</v>
      </c>
    </row>
    <row r="135" spans="1:11" ht="24">
      <c r="A135" s="49"/>
      <c r="B135" s="41" t="s">
        <v>398</v>
      </c>
      <c r="C135" s="41" t="s">
        <v>312</v>
      </c>
      <c r="D135" s="41">
        <v>33001</v>
      </c>
      <c r="E135" s="41" t="s">
        <v>216</v>
      </c>
      <c r="F135" s="41" t="s">
        <v>61</v>
      </c>
      <c r="G135" s="41" t="s">
        <v>59</v>
      </c>
      <c r="H135" s="50">
        <v>0</v>
      </c>
      <c r="I135" s="50">
        <v>-15000</v>
      </c>
      <c r="J135" s="50">
        <v>-15000</v>
      </c>
      <c r="K135" s="51">
        <v>-1</v>
      </c>
    </row>
    <row r="136" spans="1:11" ht="24">
      <c r="A136" s="49"/>
      <c r="B136" s="41" t="s">
        <v>403</v>
      </c>
      <c r="C136" s="41" t="s">
        <v>404</v>
      </c>
      <c r="D136" s="41">
        <v>30903</v>
      </c>
      <c r="E136" s="41" t="s">
        <v>206</v>
      </c>
      <c r="F136" s="41" t="s">
        <v>61</v>
      </c>
      <c r="G136" s="41" t="s">
        <v>59</v>
      </c>
      <c r="H136" s="50">
        <v>0</v>
      </c>
      <c r="I136" s="50">
        <v>2</v>
      </c>
      <c r="J136" s="50">
        <v>2</v>
      </c>
      <c r="K136" s="51">
        <v>2</v>
      </c>
    </row>
    <row r="137" spans="1:11" ht="24">
      <c r="A137" s="49"/>
      <c r="B137" s="41"/>
      <c r="C137" s="41"/>
      <c r="D137" s="41">
        <v>30901</v>
      </c>
      <c r="E137" s="41" t="s">
        <v>266</v>
      </c>
      <c r="F137" s="41" t="s">
        <v>61</v>
      </c>
      <c r="G137" s="41" t="s">
        <v>59</v>
      </c>
      <c r="H137" s="50">
        <v>23623</v>
      </c>
      <c r="I137" s="50">
        <v>24566</v>
      </c>
      <c r="J137" s="50">
        <v>24566</v>
      </c>
      <c r="K137" s="51">
        <v>24566</v>
      </c>
    </row>
    <row r="138" spans="1:11" ht="36">
      <c r="A138" s="49"/>
      <c r="B138" s="41" t="s">
        <v>406</v>
      </c>
      <c r="C138" s="41" t="s">
        <v>407</v>
      </c>
      <c r="D138" s="41">
        <v>30903</v>
      </c>
      <c r="E138" s="41" t="s">
        <v>206</v>
      </c>
      <c r="F138" s="41" t="s">
        <v>61</v>
      </c>
      <c r="G138" s="41" t="s">
        <v>59</v>
      </c>
      <c r="H138" s="50">
        <v>0</v>
      </c>
      <c r="I138" s="50">
        <v>1</v>
      </c>
      <c r="J138" s="50">
        <v>1</v>
      </c>
      <c r="K138" s="51">
        <v>1</v>
      </c>
    </row>
    <row r="139" spans="1:11" ht="24">
      <c r="A139" s="49"/>
      <c r="B139" s="41" t="s">
        <v>409</v>
      </c>
      <c r="C139" s="41" t="s">
        <v>410</v>
      </c>
      <c r="D139" s="41">
        <v>30901</v>
      </c>
      <c r="E139" s="41" t="s">
        <v>266</v>
      </c>
      <c r="F139" s="41" t="s">
        <v>412</v>
      </c>
      <c r="G139" s="41" t="s">
        <v>59</v>
      </c>
      <c r="H139" s="50">
        <v>0</v>
      </c>
      <c r="I139" s="50">
        <v>1</v>
      </c>
      <c r="J139" s="50">
        <v>1</v>
      </c>
      <c r="K139" s="51">
        <v>1</v>
      </c>
    </row>
    <row r="140" spans="1:11" ht="24">
      <c r="A140" s="49"/>
      <c r="B140" s="41" t="s">
        <v>415</v>
      </c>
      <c r="C140" s="41" t="s">
        <v>416</v>
      </c>
      <c r="D140" s="41">
        <v>30903</v>
      </c>
      <c r="E140" s="41" t="s">
        <v>206</v>
      </c>
      <c r="F140" s="41" t="s">
        <v>418</v>
      </c>
      <c r="G140" s="41" t="s">
        <v>59</v>
      </c>
      <c r="H140" s="50">
        <v>0</v>
      </c>
      <c r="I140" s="50">
        <v>1</v>
      </c>
      <c r="J140" s="50">
        <v>1</v>
      </c>
      <c r="K140" s="51">
        <v>1</v>
      </c>
    </row>
    <row r="141" spans="1:11" ht="24">
      <c r="A141" s="49"/>
      <c r="B141" s="41" t="s">
        <v>421</v>
      </c>
      <c r="C141" s="41" t="s">
        <v>410</v>
      </c>
      <c r="D141" s="41">
        <v>30901</v>
      </c>
      <c r="E141" s="41" t="s">
        <v>266</v>
      </c>
      <c r="F141" s="41" t="s">
        <v>418</v>
      </c>
      <c r="G141" s="41" t="s">
        <v>59</v>
      </c>
      <c r="H141" s="50">
        <v>0</v>
      </c>
      <c r="I141" s="50">
        <v>1</v>
      </c>
      <c r="J141" s="50">
        <v>1</v>
      </c>
      <c r="K141" s="51">
        <v>1</v>
      </c>
    </row>
    <row r="142" spans="1:11" ht="24">
      <c r="A142" s="49"/>
      <c r="B142" s="41" t="s">
        <v>423</v>
      </c>
      <c r="C142" s="41" t="s">
        <v>424</v>
      </c>
      <c r="D142" s="41">
        <v>30903</v>
      </c>
      <c r="E142" s="41" t="s">
        <v>206</v>
      </c>
      <c r="F142" s="41" t="s">
        <v>418</v>
      </c>
      <c r="G142" s="41" t="s">
        <v>59</v>
      </c>
      <c r="H142" s="50">
        <v>0</v>
      </c>
      <c r="I142" s="50">
        <v>1</v>
      </c>
      <c r="J142" s="50">
        <v>1</v>
      </c>
      <c r="K142" s="51">
        <v>1</v>
      </c>
    </row>
    <row r="143" spans="1:11" ht="36">
      <c r="A143" s="49"/>
      <c r="B143" s="41" t="s">
        <v>426</v>
      </c>
      <c r="C143" s="41" t="s">
        <v>427</v>
      </c>
      <c r="D143" s="41">
        <v>30901</v>
      </c>
      <c r="E143" s="41" t="s">
        <v>266</v>
      </c>
      <c r="F143" s="41" t="s">
        <v>418</v>
      </c>
      <c r="G143" s="41" t="s">
        <v>59</v>
      </c>
      <c r="H143" s="50">
        <v>0</v>
      </c>
      <c r="I143" s="50">
        <v>1</v>
      </c>
      <c r="J143" s="50">
        <v>1</v>
      </c>
      <c r="K143" s="51">
        <v>1</v>
      </c>
    </row>
    <row r="144" spans="1:11" ht="12">
      <c r="A144" s="42" t="s">
        <v>448</v>
      </c>
      <c r="B144" s="43"/>
      <c r="C144" s="43"/>
      <c r="D144" s="43"/>
      <c r="E144" s="43"/>
      <c r="F144" s="43"/>
      <c r="G144" s="43"/>
      <c r="H144" s="52">
        <v>167823159</v>
      </c>
      <c r="I144" s="52">
        <v>192960209</v>
      </c>
      <c r="J144" s="52">
        <v>184043765</v>
      </c>
      <c r="K144" s="53">
        <v>106903839</v>
      </c>
    </row>
  </sheetData>
  <sheetProtection password="CEFB" sheet="1" autoFilter="0" pivotTables="0"/>
  <autoFilter ref="A9:K9"/>
  <printOptions horizontalCentered="1"/>
  <pageMargins left="0.7" right="0.7" top="0.75" bottom="0.75" header="0.3" footer="0.3"/>
  <pageSetup horizontalDpi="600" verticalDpi="600" orientation="landscape" paperSize="9" r:id="rId1"/>
  <headerFooter>
    <oddFooter>&amp;RPage No: &amp;P of &amp;N</oddFooter>
  </headerFooter>
</worksheet>
</file>

<file path=xl/worksheets/sheet3.xml><?xml version="1.0" encoding="utf-8"?>
<worksheet xmlns="http://schemas.openxmlformats.org/spreadsheetml/2006/main" xmlns:r="http://schemas.openxmlformats.org/officeDocument/2006/relationships">
  <dimension ref="A1:L144"/>
  <sheetViews>
    <sheetView view="pageBreakPreview" zoomScale="110" zoomScaleSheetLayoutView="110" zoomScalePageLayoutView="0" workbookViewId="0" topLeftCell="A1">
      <selection activeCell="C12" sqref="C12"/>
    </sheetView>
  </sheetViews>
  <sheetFormatPr defaultColWidth="9.140625" defaultRowHeight="15"/>
  <cols>
    <col min="1" max="1" width="12.8515625" style="0" customWidth="1"/>
    <col min="2" max="2" width="14.28125" style="0" customWidth="1"/>
    <col min="3" max="3" width="42.57421875" style="2" customWidth="1"/>
    <col min="4" max="4" width="10.140625" style="0" customWidth="1"/>
    <col min="5" max="5" width="26.8515625" style="1" customWidth="1"/>
    <col min="6" max="6" width="8.140625" style="0" customWidth="1"/>
    <col min="7" max="7" width="12.00390625" style="0" customWidth="1"/>
    <col min="8" max="11" width="11.00390625" style="36" customWidth="1"/>
  </cols>
  <sheetData>
    <row r="1" spans="1:11" ht="21.75" customHeight="1">
      <c r="A1" s="13" t="s">
        <v>449</v>
      </c>
      <c r="B1" s="13"/>
      <c r="C1" s="13"/>
      <c r="D1" s="13"/>
      <c r="E1" s="16"/>
      <c r="F1" s="13"/>
      <c r="G1" s="13"/>
      <c r="H1" s="33"/>
      <c r="I1" s="33"/>
      <c r="J1" s="33"/>
      <c r="K1" s="33"/>
    </row>
    <row r="2" spans="1:11" ht="21" customHeight="1">
      <c r="A2" s="13" t="str">
        <f>K7&amp;" ஆம் ஆண்டிற்கான விரிவான மானியக் கோரிக்கைகள் "</f>
        <v>2023-2024 ஆம் ஆண்டிற்கான விரிவான மானியக் கோரிக்கைகள் </v>
      </c>
      <c r="B2" s="13"/>
      <c r="C2" s="13"/>
      <c r="D2" s="13"/>
      <c r="E2" s="16"/>
      <c r="F2" s="13"/>
      <c r="G2" s="13"/>
      <c r="H2" s="33"/>
      <c r="I2" s="33"/>
      <c r="J2" s="33"/>
      <c r="K2" s="33"/>
    </row>
    <row r="3" spans="1:11" ht="22.5" customHeight="1">
      <c r="A3" s="29"/>
      <c r="H3" s="34"/>
      <c r="I3" s="34"/>
      <c r="J3" s="34"/>
      <c r="K3" s="32" t="s">
        <v>450</v>
      </c>
    </row>
    <row r="4" spans="1:11" ht="36.75" customHeight="1">
      <c r="A4" s="40" t="s">
        <v>451</v>
      </c>
      <c r="B4" s="66" t="str">
        <f>'HOD-HOA-DH Wise'!B2</f>
        <v>01400</v>
      </c>
      <c r="C4" s="67" t="str">
        <f>_xlfn.IFERROR(VLOOKUP(B4,'HOD-HOA-DH Wise'!B:F,5,0),"அனைத்து மானியக் கோரிக்கைகள்")</f>
        <v>எரிசக்தித் துறை</v>
      </c>
      <c r="F4" s="3"/>
      <c r="G4" s="3"/>
      <c r="I4" s="23" t="s">
        <v>452</v>
      </c>
      <c r="J4" s="22"/>
      <c r="K4" s="23"/>
    </row>
    <row r="5" spans="1:11" ht="56.25">
      <c r="A5" s="40" t="s">
        <v>453</v>
      </c>
      <c r="B5" s="44" t="s">
        <v>433</v>
      </c>
      <c r="C5" s="31" t="str">
        <f>IF(B5="(All)","அனைத்து துறைத் தலைமைகள்","")</f>
        <v>அனைத்து துறைத் தலைமைகள்</v>
      </c>
      <c r="F5" s="30" t="s">
        <v>454</v>
      </c>
      <c r="G5" s="23"/>
      <c r="H5" s="22"/>
      <c r="I5" s="22"/>
      <c r="J5" s="22"/>
      <c r="K5" s="27"/>
    </row>
    <row r="6" spans="1:11" ht="24">
      <c r="A6" s="40" t="s">
        <v>455</v>
      </c>
      <c r="B6" s="44" t="s">
        <v>433</v>
      </c>
      <c r="C6" s="31" t="str">
        <f>_xlfn.IFERROR(IF(B6="RE","வருவாய்ச் செலவினம்",IF(B7="CE","மூலதனச் செலவினம்",IF(B7="LA","கடன்களும் முன்பணங்களும்","அனைத்து கணக்கு வகைப்பாடுகள்"))),"அனைத்து கணக்கு வகைப்பாடுகள்")</f>
        <v>அனைத்து கணக்கு வகைப்பாடுகள்</v>
      </c>
      <c r="K6" s="19" t="s">
        <v>456</v>
      </c>
    </row>
    <row r="7" spans="8:11" ht="15">
      <c r="H7" s="35" t="str">
        <f>'HOD-HOA-DH Wise'!D2</f>
        <v>2021-2022</v>
      </c>
      <c r="I7" s="35" t="str">
        <f>'HOD-HOA-DH Wise'!C2</f>
        <v>2022-2023</v>
      </c>
      <c r="J7" s="35" t="str">
        <f>'HOD-HOA-DH Wise'!C2</f>
        <v>2022-2023</v>
      </c>
      <c r="K7" s="35" t="str">
        <f>'HOD-HOA-DH Wise'!A2</f>
        <v>2023-2024</v>
      </c>
    </row>
    <row r="8" spans="1:11" ht="15" hidden="1">
      <c r="A8" s="56"/>
      <c r="B8" s="57"/>
      <c r="C8" s="57"/>
      <c r="D8" s="57"/>
      <c r="E8" s="57"/>
      <c r="F8" s="57"/>
      <c r="G8" s="57"/>
      <c r="H8" s="47" t="s">
        <v>436</v>
      </c>
      <c r="I8" s="46"/>
      <c r="J8" s="46"/>
      <c r="K8" s="48"/>
    </row>
    <row r="9" spans="1:12" ht="33.75">
      <c r="A9" s="73" t="s">
        <v>457</v>
      </c>
      <c r="B9" s="74" t="s">
        <v>458</v>
      </c>
      <c r="C9" s="74" t="s">
        <v>459</v>
      </c>
      <c r="D9" s="75" t="s">
        <v>460</v>
      </c>
      <c r="E9" s="75" t="s">
        <v>461</v>
      </c>
      <c r="F9" s="74" t="s">
        <v>462</v>
      </c>
      <c r="G9" s="75" t="s">
        <v>463</v>
      </c>
      <c r="H9" s="74" t="s">
        <v>464</v>
      </c>
      <c r="I9" s="75" t="s">
        <v>465</v>
      </c>
      <c r="J9" s="74" t="s">
        <v>466</v>
      </c>
      <c r="K9" s="76" t="s">
        <v>467</v>
      </c>
      <c r="L9" s="21"/>
    </row>
    <row r="10" spans="1:11" ht="15">
      <c r="A10" s="58" t="s">
        <v>447</v>
      </c>
      <c r="B10" s="59" t="s">
        <v>447</v>
      </c>
      <c r="C10" s="59" t="s">
        <v>447</v>
      </c>
      <c r="D10" s="59" t="s">
        <v>447</v>
      </c>
      <c r="E10" s="59" t="s">
        <v>447</v>
      </c>
      <c r="F10" s="59" t="s">
        <v>447</v>
      </c>
      <c r="G10" s="59" t="s">
        <v>447</v>
      </c>
      <c r="H10" s="50"/>
      <c r="I10" s="50"/>
      <c r="J10" s="50"/>
      <c r="K10" s="51"/>
    </row>
    <row r="11" spans="1:11" ht="22.5">
      <c r="A11" s="58">
        <v>1401</v>
      </c>
      <c r="B11" s="59" t="s">
        <v>51</v>
      </c>
      <c r="C11" s="59" t="s">
        <v>53</v>
      </c>
      <c r="D11" s="59">
        <v>30101</v>
      </c>
      <c r="E11" s="59" t="s">
        <v>57</v>
      </c>
      <c r="F11" s="59" t="s">
        <v>61</v>
      </c>
      <c r="G11" s="59" t="s">
        <v>60</v>
      </c>
      <c r="H11" s="50">
        <v>25355</v>
      </c>
      <c r="I11" s="50">
        <v>26196</v>
      </c>
      <c r="J11" s="50">
        <v>27228</v>
      </c>
      <c r="K11" s="51">
        <v>28317</v>
      </c>
    </row>
    <row r="12" spans="1:11" ht="22.5">
      <c r="A12" s="58"/>
      <c r="B12" s="59"/>
      <c r="C12" s="59"/>
      <c r="D12" s="59">
        <v>30102</v>
      </c>
      <c r="E12" s="59" t="s">
        <v>65</v>
      </c>
      <c r="F12" s="59" t="s">
        <v>61</v>
      </c>
      <c r="G12" s="59" t="s">
        <v>60</v>
      </c>
      <c r="H12" s="50">
        <v>113</v>
      </c>
      <c r="I12" s="50">
        <v>122</v>
      </c>
      <c r="J12" s="50">
        <v>126</v>
      </c>
      <c r="K12" s="51">
        <v>126</v>
      </c>
    </row>
    <row r="13" spans="1:11" ht="22.5">
      <c r="A13" s="58"/>
      <c r="B13" s="59"/>
      <c r="C13" s="59"/>
      <c r="D13" s="59">
        <v>30103</v>
      </c>
      <c r="E13" s="59" t="s">
        <v>67</v>
      </c>
      <c r="F13" s="59" t="s">
        <v>61</v>
      </c>
      <c r="G13" s="59" t="s">
        <v>60</v>
      </c>
      <c r="H13" s="50">
        <v>89</v>
      </c>
      <c r="I13" s="50">
        <v>130</v>
      </c>
      <c r="J13" s="50">
        <v>176</v>
      </c>
      <c r="K13" s="51">
        <v>176</v>
      </c>
    </row>
    <row r="14" spans="1:11" ht="22.5">
      <c r="A14" s="58"/>
      <c r="B14" s="59"/>
      <c r="C14" s="59"/>
      <c r="D14" s="59">
        <v>30104</v>
      </c>
      <c r="E14" s="59" t="s">
        <v>69</v>
      </c>
      <c r="F14" s="59" t="s">
        <v>61</v>
      </c>
      <c r="G14" s="59" t="s">
        <v>60</v>
      </c>
      <c r="H14" s="50">
        <v>162</v>
      </c>
      <c r="I14" s="50">
        <v>142</v>
      </c>
      <c r="J14" s="50">
        <v>319</v>
      </c>
      <c r="K14" s="51">
        <v>319</v>
      </c>
    </row>
    <row r="15" spans="1:11" ht="22.5">
      <c r="A15" s="58"/>
      <c r="B15" s="59"/>
      <c r="C15" s="59"/>
      <c r="D15" s="59">
        <v>30106</v>
      </c>
      <c r="E15" s="59" t="s">
        <v>71</v>
      </c>
      <c r="F15" s="59" t="s">
        <v>61</v>
      </c>
      <c r="G15" s="59" t="s">
        <v>60</v>
      </c>
      <c r="H15" s="50">
        <v>2981</v>
      </c>
      <c r="I15" s="50">
        <v>3027</v>
      </c>
      <c r="J15" s="50">
        <v>3264</v>
      </c>
      <c r="K15" s="51">
        <v>3395</v>
      </c>
    </row>
    <row r="16" spans="1:11" ht="22.5">
      <c r="A16" s="58"/>
      <c r="B16" s="59"/>
      <c r="C16" s="59"/>
      <c r="D16" s="59">
        <v>30107</v>
      </c>
      <c r="E16" s="59" t="s">
        <v>73</v>
      </c>
      <c r="F16" s="59" t="s">
        <v>61</v>
      </c>
      <c r="G16" s="59" t="s">
        <v>60</v>
      </c>
      <c r="H16" s="50">
        <v>0</v>
      </c>
      <c r="I16" s="50">
        <v>1</v>
      </c>
      <c r="J16" s="50">
        <v>330</v>
      </c>
      <c r="K16" s="51">
        <v>200</v>
      </c>
    </row>
    <row r="17" spans="1:11" ht="22.5">
      <c r="A17" s="58"/>
      <c r="B17" s="59"/>
      <c r="C17" s="59"/>
      <c r="D17" s="59">
        <v>30108</v>
      </c>
      <c r="E17" s="59" t="s">
        <v>75</v>
      </c>
      <c r="F17" s="59" t="s">
        <v>61</v>
      </c>
      <c r="G17" s="59" t="s">
        <v>60</v>
      </c>
      <c r="H17" s="50">
        <v>449</v>
      </c>
      <c r="I17" s="50">
        <v>456</v>
      </c>
      <c r="J17" s="50">
        <v>456</v>
      </c>
      <c r="K17" s="51">
        <v>470</v>
      </c>
    </row>
    <row r="18" spans="1:11" ht="22.5">
      <c r="A18" s="58"/>
      <c r="B18" s="59"/>
      <c r="C18" s="59"/>
      <c r="D18" s="59">
        <v>30301</v>
      </c>
      <c r="E18" s="59" t="s">
        <v>77</v>
      </c>
      <c r="F18" s="59" t="s">
        <v>61</v>
      </c>
      <c r="G18" s="59" t="s">
        <v>60</v>
      </c>
      <c r="H18" s="50">
        <v>5349</v>
      </c>
      <c r="I18" s="50">
        <v>9693</v>
      </c>
      <c r="J18" s="50">
        <v>9258</v>
      </c>
      <c r="K18" s="51">
        <v>11894</v>
      </c>
    </row>
    <row r="19" spans="1:11" ht="22.5">
      <c r="A19" s="58"/>
      <c r="B19" s="59"/>
      <c r="C19" s="59"/>
      <c r="D19" s="59">
        <v>30401</v>
      </c>
      <c r="E19" s="59" t="s">
        <v>81</v>
      </c>
      <c r="F19" s="59" t="s">
        <v>61</v>
      </c>
      <c r="G19" s="59" t="s">
        <v>60</v>
      </c>
      <c r="H19" s="50">
        <v>207</v>
      </c>
      <c r="I19" s="50">
        <v>600</v>
      </c>
      <c r="J19" s="50">
        <v>600</v>
      </c>
      <c r="K19" s="51">
        <v>600</v>
      </c>
    </row>
    <row r="20" spans="1:11" ht="22.5">
      <c r="A20" s="58"/>
      <c r="B20" s="59"/>
      <c r="C20" s="59"/>
      <c r="D20" s="59">
        <v>30402</v>
      </c>
      <c r="E20" s="59" t="s">
        <v>83</v>
      </c>
      <c r="F20" s="59" t="s">
        <v>61</v>
      </c>
      <c r="G20" s="59" t="s">
        <v>60</v>
      </c>
      <c r="H20" s="50">
        <v>0</v>
      </c>
      <c r="I20" s="50">
        <v>10</v>
      </c>
      <c r="J20" s="50">
        <v>10</v>
      </c>
      <c r="K20" s="51">
        <v>10</v>
      </c>
    </row>
    <row r="21" spans="1:11" ht="22.5">
      <c r="A21" s="58"/>
      <c r="B21" s="59"/>
      <c r="C21" s="59"/>
      <c r="D21" s="59">
        <v>30501</v>
      </c>
      <c r="E21" s="59" t="s">
        <v>87</v>
      </c>
      <c r="F21" s="59" t="s">
        <v>61</v>
      </c>
      <c r="G21" s="59" t="s">
        <v>60</v>
      </c>
      <c r="H21" s="50">
        <v>34</v>
      </c>
      <c r="I21" s="50">
        <v>50</v>
      </c>
      <c r="J21" s="50">
        <v>50</v>
      </c>
      <c r="K21" s="51">
        <v>50</v>
      </c>
    </row>
    <row r="22" spans="1:11" ht="22.5">
      <c r="A22" s="58"/>
      <c r="B22" s="59"/>
      <c r="C22" s="59"/>
      <c r="D22" s="59">
        <v>30502</v>
      </c>
      <c r="E22" s="59" t="s">
        <v>89</v>
      </c>
      <c r="F22" s="59" t="s">
        <v>61</v>
      </c>
      <c r="G22" s="59" t="s">
        <v>60</v>
      </c>
      <c r="H22" s="50">
        <v>305</v>
      </c>
      <c r="I22" s="50">
        <v>138</v>
      </c>
      <c r="J22" s="50">
        <v>195</v>
      </c>
      <c r="K22" s="51">
        <v>138</v>
      </c>
    </row>
    <row r="23" spans="1:11" ht="33.75">
      <c r="A23" s="58"/>
      <c r="B23" s="59"/>
      <c r="C23" s="59"/>
      <c r="D23" s="59">
        <v>30504</v>
      </c>
      <c r="E23" s="59" t="s">
        <v>91</v>
      </c>
      <c r="F23" s="59" t="s">
        <v>61</v>
      </c>
      <c r="G23" s="59" t="s">
        <v>60</v>
      </c>
      <c r="H23" s="50">
        <v>30</v>
      </c>
      <c r="I23" s="50">
        <v>30</v>
      </c>
      <c r="J23" s="50">
        <v>45</v>
      </c>
      <c r="K23" s="51">
        <v>45</v>
      </c>
    </row>
    <row r="24" spans="1:11" ht="22.5">
      <c r="A24" s="58"/>
      <c r="B24" s="59"/>
      <c r="C24" s="59"/>
      <c r="D24" s="59">
        <v>30505</v>
      </c>
      <c r="E24" s="59" t="s">
        <v>93</v>
      </c>
      <c r="F24" s="59" t="s">
        <v>61</v>
      </c>
      <c r="G24" s="59" t="s">
        <v>60</v>
      </c>
      <c r="H24" s="50">
        <v>0</v>
      </c>
      <c r="I24" s="50">
        <v>1</v>
      </c>
      <c r="J24" s="50">
        <v>1</v>
      </c>
      <c r="K24" s="51">
        <v>1</v>
      </c>
    </row>
    <row r="25" spans="1:11" ht="22.5">
      <c r="A25" s="58"/>
      <c r="B25" s="59"/>
      <c r="C25" s="59"/>
      <c r="D25" s="59">
        <v>30801</v>
      </c>
      <c r="E25" s="59" t="s">
        <v>97</v>
      </c>
      <c r="F25" s="59" t="s">
        <v>61</v>
      </c>
      <c r="G25" s="59" t="s">
        <v>60</v>
      </c>
      <c r="H25" s="50">
        <v>0</v>
      </c>
      <c r="I25" s="50">
        <v>1</v>
      </c>
      <c r="J25" s="50">
        <v>1</v>
      </c>
      <c r="K25" s="51">
        <v>1</v>
      </c>
    </row>
    <row r="26" spans="1:11" ht="22.5">
      <c r="A26" s="58"/>
      <c r="B26" s="59"/>
      <c r="C26" s="59"/>
      <c r="D26" s="59">
        <v>31901</v>
      </c>
      <c r="E26" s="59" t="s">
        <v>101</v>
      </c>
      <c r="F26" s="59" t="s">
        <v>61</v>
      </c>
      <c r="G26" s="59" t="s">
        <v>60</v>
      </c>
      <c r="H26" s="50">
        <v>218</v>
      </c>
      <c r="I26" s="50">
        <v>1</v>
      </c>
      <c r="J26" s="50">
        <v>1</v>
      </c>
      <c r="K26" s="51">
        <v>1</v>
      </c>
    </row>
    <row r="27" spans="1:11" ht="22.5">
      <c r="A27" s="58"/>
      <c r="B27" s="59"/>
      <c r="C27" s="59"/>
      <c r="D27" s="59">
        <v>31903</v>
      </c>
      <c r="E27" s="59" t="s">
        <v>103</v>
      </c>
      <c r="F27" s="59" t="s">
        <v>61</v>
      </c>
      <c r="G27" s="59" t="s">
        <v>60</v>
      </c>
      <c r="H27" s="50">
        <v>27</v>
      </c>
      <c r="I27" s="50">
        <v>1</v>
      </c>
      <c r="J27" s="50">
        <v>1</v>
      </c>
      <c r="K27" s="51">
        <v>1</v>
      </c>
    </row>
    <row r="28" spans="1:11" ht="22.5">
      <c r="A28" s="58"/>
      <c r="B28" s="59"/>
      <c r="C28" s="59"/>
      <c r="D28" s="59">
        <v>32101</v>
      </c>
      <c r="E28" s="59" t="s">
        <v>101</v>
      </c>
      <c r="F28" s="59" t="s">
        <v>61</v>
      </c>
      <c r="G28" s="59" t="s">
        <v>60</v>
      </c>
      <c r="H28" s="50">
        <v>0</v>
      </c>
      <c r="I28" s="50">
        <v>1</v>
      </c>
      <c r="J28" s="50">
        <v>1</v>
      </c>
      <c r="K28" s="51">
        <v>1</v>
      </c>
    </row>
    <row r="29" spans="1:11" ht="22.5">
      <c r="A29" s="58"/>
      <c r="B29" s="59"/>
      <c r="C29" s="59"/>
      <c r="D29" s="59">
        <v>32102</v>
      </c>
      <c r="E29" s="59" t="s">
        <v>107</v>
      </c>
      <c r="F29" s="59" t="s">
        <v>61</v>
      </c>
      <c r="G29" s="59" t="s">
        <v>60</v>
      </c>
      <c r="H29" s="50">
        <v>1</v>
      </c>
      <c r="I29" s="50">
        <v>30</v>
      </c>
      <c r="J29" s="50">
        <v>30</v>
      </c>
      <c r="K29" s="51">
        <v>30</v>
      </c>
    </row>
    <row r="30" spans="1:11" ht="22.5">
      <c r="A30" s="58"/>
      <c r="B30" s="59"/>
      <c r="C30" s="59"/>
      <c r="D30" s="59">
        <v>33301</v>
      </c>
      <c r="E30" s="59" t="s">
        <v>111</v>
      </c>
      <c r="F30" s="59" t="s">
        <v>61</v>
      </c>
      <c r="G30" s="59" t="s">
        <v>60</v>
      </c>
      <c r="H30" s="50">
        <v>60</v>
      </c>
      <c r="I30" s="50">
        <v>200</v>
      </c>
      <c r="J30" s="50">
        <v>1500</v>
      </c>
      <c r="K30" s="51">
        <v>750</v>
      </c>
    </row>
    <row r="31" spans="1:11" ht="22.5">
      <c r="A31" s="58"/>
      <c r="B31" s="59"/>
      <c r="C31" s="59"/>
      <c r="D31" s="59">
        <v>33304</v>
      </c>
      <c r="E31" s="59" t="s">
        <v>113</v>
      </c>
      <c r="F31" s="59" t="s">
        <v>61</v>
      </c>
      <c r="G31" s="59" t="s">
        <v>60</v>
      </c>
      <c r="H31" s="50">
        <v>0</v>
      </c>
      <c r="I31" s="50">
        <v>1</v>
      </c>
      <c r="J31" s="50">
        <v>1</v>
      </c>
      <c r="K31" s="51">
        <v>1</v>
      </c>
    </row>
    <row r="32" spans="1:11" ht="22.5">
      <c r="A32" s="58"/>
      <c r="B32" s="59"/>
      <c r="C32" s="59"/>
      <c r="D32" s="59">
        <v>34501</v>
      </c>
      <c r="E32" s="59" t="s">
        <v>115</v>
      </c>
      <c r="F32" s="59" t="s">
        <v>61</v>
      </c>
      <c r="G32" s="59" t="s">
        <v>60</v>
      </c>
      <c r="H32" s="50">
        <v>139</v>
      </c>
      <c r="I32" s="50">
        <v>152</v>
      </c>
      <c r="J32" s="50">
        <v>152</v>
      </c>
      <c r="K32" s="51">
        <v>175</v>
      </c>
    </row>
    <row r="33" spans="1:11" ht="22.5">
      <c r="A33" s="58"/>
      <c r="B33" s="59"/>
      <c r="C33" s="59"/>
      <c r="D33" s="59">
        <v>34901</v>
      </c>
      <c r="E33" s="59" t="s">
        <v>119</v>
      </c>
      <c r="F33" s="59" t="s">
        <v>61</v>
      </c>
      <c r="G33" s="59" t="s">
        <v>60</v>
      </c>
      <c r="H33" s="50">
        <v>290</v>
      </c>
      <c r="I33" s="50">
        <v>450</v>
      </c>
      <c r="J33" s="50">
        <v>450</v>
      </c>
      <c r="K33" s="51">
        <v>450</v>
      </c>
    </row>
    <row r="34" spans="1:11" ht="22.5">
      <c r="A34" s="58"/>
      <c r="B34" s="59"/>
      <c r="C34" s="59"/>
      <c r="D34" s="59">
        <v>34902</v>
      </c>
      <c r="E34" s="59" t="s">
        <v>121</v>
      </c>
      <c r="F34" s="59" t="s">
        <v>61</v>
      </c>
      <c r="G34" s="59" t="s">
        <v>60</v>
      </c>
      <c r="H34" s="50">
        <v>-302</v>
      </c>
      <c r="I34" s="50">
        <v>-450</v>
      </c>
      <c r="J34" s="50">
        <v>-450</v>
      </c>
      <c r="K34" s="51">
        <v>-450</v>
      </c>
    </row>
    <row r="35" spans="1:11" ht="45">
      <c r="A35" s="58"/>
      <c r="B35" s="59"/>
      <c r="C35" s="59"/>
      <c r="D35" s="59">
        <v>35151</v>
      </c>
      <c r="E35" s="59" t="s">
        <v>125</v>
      </c>
      <c r="F35" s="59" t="s">
        <v>61</v>
      </c>
      <c r="G35" s="59" t="s">
        <v>128</v>
      </c>
      <c r="H35" s="50">
        <v>0</v>
      </c>
      <c r="I35" s="50">
        <v>1</v>
      </c>
      <c r="J35" s="50">
        <v>1</v>
      </c>
      <c r="K35" s="51">
        <v>1</v>
      </c>
    </row>
    <row r="36" spans="1:11" ht="22.5">
      <c r="A36" s="58"/>
      <c r="B36" s="59"/>
      <c r="C36" s="59"/>
      <c r="D36" s="59">
        <v>35901</v>
      </c>
      <c r="E36" s="59" t="s">
        <v>130</v>
      </c>
      <c r="F36" s="59" t="s">
        <v>61</v>
      </c>
      <c r="G36" s="59" t="s">
        <v>60</v>
      </c>
      <c r="H36" s="50">
        <v>0</v>
      </c>
      <c r="I36" s="50">
        <v>1</v>
      </c>
      <c r="J36" s="50">
        <v>5</v>
      </c>
      <c r="K36" s="51">
        <v>1</v>
      </c>
    </row>
    <row r="37" spans="1:11" ht="33.75">
      <c r="A37" s="58"/>
      <c r="B37" s="59"/>
      <c r="C37" s="59"/>
      <c r="D37" s="59">
        <v>36001</v>
      </c>
      <c r="E37" s="59" t="s">
        <v>132</v>
      </c>
      <c r="F37" s="59" t="s">
        <v>61</v>
      </c>
      <c r="G37" s="59" t="s">
        <v>60</v>
      </c>
      <c r="H37" s="50">
        <v>0</v>
      </c>
      <c r="I37" s="50">
        <v>1</v>
      </c>
      <c r="J37" s="50">
        <v>1</v>
      </c>
      <c r="K37" s="51">
        <v>1</v>
      </c>
    </row>
    <row r="38" spans="1:11" ht="22.5">
      <c r="A38" s="58"/>
      <c r="B38" s="59"/>
      <c r="C38" s="59"/>
      <c r="D38" s="59">
        <v>37601</v>
      </c>
      <c r="E38" s="59" t="s">
        <v>101</v>
      </c>
      <c r="F38" s="59" t="s">
        <v>61</v>
      </c>
      <c r="G38" s="59" t="s">
        <v>60</v>
      </c>
      <c r="H38" s="50">
        <v>769</v>
      </c>
      <c r="I38" s="50">
        <v>1</v>
      </c>
      <c r="J38" s="50">
        <v>1</v>
      </c>
      <c r="K38" s="51">
        <v>1</v>
      </c>
    </row>
    <row r="39" spans="1:11" ht="22.5">
      <c r="A39" s="58"/>
      <c r="B39" s="59"/>
      <c r="C39" s="59"/>
      <c r="D39" s="59">
        <v>37602</v>
      </c>
      <c r="E39" s="59" t="s">
        <v>103</v>
      </c>
      <c r="F39" s="59" t="s">
        <v>61</v>
      </c>
      <c r="G39" s="59" t="s">
        <v>60</v>
      </c>
      <c r="H39" s="50">
        <v>0</v>
      </c>
      <c r="I39" s="50">
        <v>1</v>
      </c>
      <c r="J39" s="50">
        <v>1</v>
      </c>
      <c r="K39" s="51">
        <v>1</v>
      </c>
    </row>
    <row r="40" spans="1:11" ht="22.5">
      <c r="A40" s="58"/>
      <c r="B40" s="59"/>
      <c r="C40" s="59"/>
      <c r="D40" s="59">
        <v>37603</v>
      </c>
      <c r="E40" s="59" t="s">
        <v>136</v>
      </c>
      <c r="F40" s="59" t="s">
        <v>61</v>
      </c>
      <c r="G40" s="59" t="s">
        <v>60</v>
      </c>
      <c r="H40" s="50">
        <v>101</v>
      </c>
      <c r="I40" s="50">
        <v>60</v>
      </c>
      <c r="J40" s="50">
        <v>139</v>
      </c>
      <c r="K40" s="51">
        <v>75</v>
      </c>
    </row>
    <row r="41" spans="1:11" ht="22.5">
      <c r="A41" s="58"/>
      <c r="B41" s="59" t="s">
        <v>137</v>
      </c>
      <c r="C41" s="59" t="s">
        <v>139</v>
      </c>
      <c r="D41" s="59">
        <v>39901</v>
      </c>
      <c r="E41" s="59" t="s">
        <v>141</v>
      </c>
      <c r="F41" s="59" t="s">
        <v>61</v>
      </c>
      <c r="G41" s="59" t="s">
        <v>60</v>
      </c>
      <c r="H41" s="50">
        <v>0</v>
      </c>
      <c r="I41" s="50">
        <v>0</v>
      </c>
      <c r="J41" s="50">
        <v>7500</v>
      </c>
      <c r="K41" s="51">
        <v>7500</v>
      </c>
    </row>
    <row r="42" spans="1:11" ht="33.75">
      <c r="A42" s="58"/>
      <c r="B42" s="59" t="s">
        <v>146</v>
      </c>
      <c r="C42" s="59" t="s">
        <v>148</v>
      </c>
      <c r="D42" s="59">
        <v>50201</v>
      </c>
      <c r="E42" s="59" t="s">
        <v>152</v>
      </c>
      <c r="F42" s="59" t="s">
        <v>61</v>
      </c>
      <c r="G42" s="59" t="s">
        <v>60</v>
      </c>
      <c r="H42" s="50">
        <v>0</v>
      </c>
      <c r="I42" s="50">
        <v>1</v>
      </c>
      <c r="J42" s="50">
        <v>5928</v>
      </c>
      <c r="K42" s="51">
        <v>1</v>
      </c>
    </row>
    <row r="43" spans="1:11" ht="22.5">
      <c r="A43" s="58">
        <v>1402</v>
      </c>
      <c r="B43" s="59" t="s">
        <v>160</v>
      </c>
      <c r="C43" s="59" t="s">
        <v>162</v>
      </c>
      <c r="D43" s="59">
        <v>30101</v>
      </c>
      <c r="E43" s="59" t="s">
        <v>57</v>
      </c>
      <c r="F43" s="59" t="s">
        <v>61</v>
      </c>
      <c r="G43" s="59" t="s">
        <v>60</v>
      </c>
      <c r="H43" s="50">
        <v>72230</v>
      </c>
      <c r="I43" s="50">
        <v>75160</v>
      </c>
      <c r="J43" s="50">
        <v>75160</v>
      </c>
      <c r="K43" s="51">
        <v>78166</v>
      </c>
    </row>
    <row r="44" spans="1:11" ht="22.5">
      <c r="A44" s="58"/>
      <c r="B44" s="59"/>
      <c r="C44" s="59"/>
      <c r="D44" s="59">
        <v>30102</v>
      </c>
      <c r="E44" s="59" t="s">
        <v>65</v>
      </c>
      <c r="F44" s="59" t="s">
        <v>61</v>
      </c>
      <c r="G44" s="59" t="s">
        <v>60</v>
      </c>
      <c r="H44" s="50">
        <v>521</v>
      </c>
      <c r="I44" s="50">
        <v>533</v>
      </c>
      <c r="J44" s="50">
        <v>548</v>
      </c>
      <c r="K44" s="51">
        <v>550</v>
      </c>
    </row>
    <row r="45" spans="1:11" ht="22.5">
      <c r="A45" s="58"/>
      <c r="B45" s="59"/>
      <c r="C45" s="59"/>
      <c r="D45" s="59">
        <v>30103</v>
      </c>
      <c r="E45" s="59" t="s">
        <v>67</v>
      </c>
      <c r="F45" s="59" t="s">
        <v>61</v>
      </c>
      <c r="G45" s="59" t="s">
        <v>60</v>
      </c>
      <c r="H45" s="50">
        <v>16</v>
      </c>
      <c r="I45" s="50">
        <v>16</v>
      </c>
      <c r="J45" s="50">
        <v>10</v>
      </c>
      <c r="K45" s="51">
        <v>10</v>
      </c>
    </row>
    <row r="46" spans="1:11" ht="22.5">
      <c r="A46" s="58"/>
      <c r="B46" s="59"/>
      <c r="C46" s="59"/>
      <c r="D46" s="59">
        <v>30104</v>
      </c>
      <c r="E46" s="59" t="s">
        <v>69</v>
      </c>
      <c r="F46" s="59" t="s">
        <v>61</v>
      </c>
      <c r="G46" s="59" t="s">
        <v>60</v>
      </c>
      <c r="H46" s="50">
        <v>591</v>
      </c>
      <c r="I46" s="50">
        <v>607</v>
      </c>
      <c r="J46" s="50">
        <v>701</v>
      </c>
      <c r="K46" s="51">
        <v>610</v>
      </c>
    </row>
    <row r="47" spans="1:11" ht="22.5">
      <c r="A47" s="58"/>
      <c r="B47" s="59"/>
      <c r="C47" s="59"/>
      <c r="D47" s="59">
        <v>30106</v>
      </c>
      <c r="E47" s="59" t="s">
        <v>71</v>
      </c>
      <c r="F47" s="59" t="s">
        <v>61</v>
      </c>
      <c r="G47" s="59" t="s">
        <v>60</v>
      </c>
      <c r="H47" s="50">
        <v>6061</v>
      </c>
      <c r="I47" s="50">
        <v>6064</v>
      </c>
      <c r="J47" s="50">
        <v>6194</v>
      </c>
      <c r="K47" s="51">
        <v>6396</v>
      </c>
    </row>
    <row r="48" spans="1:11" ht="22.5">
      <c r="A48" s="58"/>
      <c r="B48" s="59"/>
      <c r="C48" s="59"/>
      <c r="D48" s="59">
        <v>30107</v>
      </c>
      <c r="E48" s="59" t="s">
        <v>73</v>
      </c>
      <c r="F48" s="59" t="s">
        <v>61</v>
      </c>
      <c r="G48" s="59" t="s">
        <v>60</v>
      </c>
      <c r="H48" s="50">
        <v>0</v>
      </c>
      <c r="I48" s="50">
        <v>1</v>
      </c>
      <c r="J48" s="50">
        <v>1</v>
      </c>
      <c r="K48" s="51">
        <v>1</v>
      </c>
    </row>
    <row r="49" spans="1:11" ht="22.5">
      <c r="A49" s="58"/>
      <c r="B49" s="59"/>
      <c r="C49" s="59"/>
      <c r="D49" s="59">
        <v>30108</v>
      </c>
      <c r="E49" s="59" t="s">
        <v>75</v>
      </c>
      <c r="F49" s="59" t="s">
        <v>61</v>
      </c>
      <c r="G49" s="59" t="s">
        <v>60</v>
      </c>
      <c r="H49" s="50">
        <v>991</v>
      </c>
      <c r="I49" s="50">
        <v>990</v>
      </c>
      <c r="J49" s="50">
        <v>1027</v>
      </c>
      <c r="K49" s="51">
        <v>1060</v>
      </c>
    </row>
    <row r="50" spans="1:11" ht="22.5">
      <c r="A50" s="58"/>
      <c r="B50" s="59"/>
      <c r="C50" s="59"/>
      <c r="D50" s="59">
        <v>30301</v>
      </c>
      <c r="E50" s="59" t="s">
        <v>77</v>
      </c>
      <c r="F50" s="59" t="s">
        <v>61</v>
      </c>
      <c r="G50" s="59" t="s">
        <v>60</v>
      </c>
      <c r="H50" s="50">
        <v>35244</v>
      </c>
      <c r="I50" s="50">
        <v>38069</v>
      </c>
      <c r="J50" s="50">
        <v>49481</v>
      </c>
      <c r="K50" s="51">
        <v>50238</v>
      </c>
    </row>
    <row r="51" spans="1:11" ht="22.5">
      <c r="A51" s="58"/>
      <c r="B51" s="59"/>
      <c r="C51" s="59"/>
      <c r="D51" s="59">
        <v>30401</v>
      </c>
      <c r="E51" s="59" t="s">
        <v>81</v>
      </c>
      <c r="F51" s="59" t="s">
        <v>61</v>
      </c>
      <c r="G51" s="59" t="s">
        <v>60</v>
      </c>
      <c r="H51" s="50">
        <v>150</v>
      </c>
      <c r="I51" s="50">
        <v>300</v>
      </c>
      <c r="J51" s="50">
        <v>730</v>
      </c>
      <c r="K51" s="51">
        <v>469</v>
      </c>
    </row>
    <row r="52" spans="1:11" ht="22.5">
      <c r="A52" s="58"/>
      <c r="B52" s="59"/>
      <c r="C52" s="59"/>
      <c r="D52" s="59">
        <v>30402</v>
      </c>
      <c r="E52" s="59" t="s">
        <v>83</v>
      </c>
      <c r="F52" s="59" t="s">
        <v>61</v>
      </c>
      <c r="G52" s="59" t="s">
        <v>60</v>
      </c>
      <c r="H52" s="50">
        <v>28</v>
      </c>
      <c r="I52" s="50">
        <v>23</v>
      </c>
      <c r="J52" s="50">
        <v>23</v>
      </c>
      <c r="K52" s="51">
        <v>30</v>
      </c>
    </row>
    <row r="53" spans="1:11" ht="22.5">
      <c r="A53" s="58"/>
      <c r="B53" s="59"/>
      <c r="C53" s="59"/>
      <c r="D53" s="59">
        <v>30501</v>
      </c>
      <c r="E53" s="59" t="s">
        <v>87</v>
      </c>
      <c r="F53" s="59" t="s">
        <v>61</v>
      </c>
      <c r="G53" s="59" t="s">
        <v>60</v>
      </c>
      <c r="H53" s="50">
        <v>510</v>
      </c>
      <c r="I53" s="50">
        <v>530</v>
      </c>
      <c r="J53" s="50">
        <v>560</v>
      </c>
      <c r="K53" s="51">
        <v>560</v>
      </c>
    </row>
    <row r="54" spans="1:11" ht="22.5">
      <c r="A54" s="58"/>
      <c r="B54" s="59"/>
      <c r="C54" s="59"/>
      <c r="D54" s="59">
        <v>30502</v>
      </c>
      <c r="E54" s="59" t="s">
        <v>89</v>
      </c>
      <c r="F54" s="59" t="s">
        <v>61</v>
      </c>
      <c r="G54" s="59" t="s">
        <v>60</v>
      </c>
      <c r="H54" s="50">
        <v>350</v>
      </c>
      <c r="I54" s="50">
        <v>300</v>
      </c>
      <c r="J54" s="50">
        <v>325</v>
      </c>
      <c r="K54" s="51">
        <v>350</v>
      </c>
    </row>
    <row r="55" spans="1:11" ht="33.75">
      <c r="A55" s="58"/>
      <c r="B55" s="59"/>
      <c r="C55" s="59"/>
      <c r="D55" s="59">
        <v>30504</v>
      </c>
      <c r="E55" s="59" t="s">
        <v>91</v>
      </c>
      <c r="F55" s="59" t="s">
        <v>61</v>
      </c>
      <c r="G55" s="59" t="s">
        <v>60</v>
      </c>
      <c r="H55" s="50">
        <v>395</v>
      </c>
      <c r="I55" s="50">
        <v>400</v>
      </c>
      <c r="J55" s="50">
        <v>400</v>
      </c>
      <c r="K55" s="51">
        <v>400</v>
      </c>
    </row>
    <row r="56" spans="1:11" ht="22.5">
      <c r="A56" s="58"/>
      <c r="B56" s="59"/>
      <c r="C56" s="59"/>
      <c r="D56" s="59">
        <v>30801</v>
      </c>
      <c r="E56" s="59" t="s">
        <v>97</v>
      </c>
      <c r="F56" s="59" t="s">
        <v>61</v>
      </c>
      <c r="G56" s="59" t="s">
        <v>60</v>
      </c>
      <c r="H56" s="50">
        <v>0</v>
      </c>
      <c r="I56" s="50">
        <v>2</v>
      </c>
      <c r="J56" s="50">
        <v>2</v>
      </c>
      <c r="K56" s="51">
        <v>2</v>
      </c>
    </row>
    <row r="57" spans="1:11" ht="22.5">
      <c r="A57" s="58"/>
      <c r="B57" s="59"/>
      <c r="C57" s="59"/>
      <c r="D57" s="59">
        <v>31901</v>
      </c>
      <c r="E57" s="59" t="s">
        <v>101</v>
      </c>
      <c r="F57" s="59" t="s">
        <v>61</v>
      </c>
      <c r="G57" s="59" t="s">
        <v>60</v>
      </c>
      <c r="H57" s="50">
        <v>98</v>
      </c>
      <c r="I57" s="50">
        <v>0</v>
      </c>
      <c r="J57" s="50">
        <v>1</v>
      </c>
      <c r="K57" s="51">
        <v>1</v>
      </c>
    </row>
    <row r="58" spans="1:11" ht="22.5">
      <c r="A58" s="58"/>
      <c r="B58" s="59"/>
      <c r="C58" s="59"/>
      <c r="D58" s="59">
        <v>31903</v>
      </c>
      <c r="E58" s="59" t="s">
        <v>103</v>
      </c>
      <c r="F58" s="59" t="s">
        <v>61</v>
      </c>
      <c r="G58" s="59" t="s">
        <v>60</v>
      </c>
      <c r="H58" s="50">
        <v>0</v>
      </c>
      <c r="I58" s="50">
        <v>10</v>
      </c>
      <c r="J58" s="50">
        <v>1</v>
      </c>
      <c r="K58" s="51">
        <v>1</v>
      </c>
    </row>
    <row r="59" spans="1:11" ht="22.5">
      <c r="A59" s="58"/>
      <c r="B59" s="59"/>
      <c r="C59" s="59"/>
      <c r="D59" s="59">
        <v>32101</v>
      </c>
      <c r="E59" s="59" t="s">
        <v>101</v>
      </c>
      <c r="F59" s="59" t="s">
        <v>61</v>
      </c>
      <c r="G59" s="59" t="s">
        <v>60</v>
      </c>
      <c r="H59" s="50">
        <v>0</v>
      </c>
      <c r="I59" s="50">
        <v>1</v>
      </c>
      <c r="J59" s="50">
        <v>1</v>
      </c>
      <c r="K59" s="51">
        <v>1</v>
      </c>
    </row>
    <row r="60" spans="1:11" ht="22.5">
      <c r="A60" s="58"/>
      <c r="B60" s="59"/>
      <c r="C60" s="59"/>
      <c r="D60" s="59">
        <v>32102</v>
      </c>
      <c r="E60" s="59" t="s">
        <v>107</v>
      </c>
      <c r="F60" s="59" t="s">
        <v>61</v>
      </c>
      <c r="G60" s="59" t="s">
        <v>60</v>
      </c>
      <c r="H60" s="50">
        <v>16</v>
      </c>
      <c r="I60" s="50">
        <v>20</v>
      </c>
      <c r="J60" s="50">
        <v>68</v>
      </c>
      <c r="K60" s="51">
        <v>25</v>
      </c>
    </row>
    <row r="61" spans="1:11" ht="22.5">
      <c r="A61" s="58"/>
      <c r="B61" s="59"/>
      <c r="C61" s="59"/>
      <c r="D61" s="59">
        <v>33301</v>
      </c>
      <c r="E61" s="59" t="s">
        <v>111</v>
      </c>
      <c r="F61" s="59" t="s">
        <v>61</v>
      </c>
      <c r="G61" s="59" t="s">
        <v>60</v>
      </c>
      <c r="H61" s="50">
        <v>637</v>
      </c>
      <c r="I61" s="50">
        <v>200</v>
      </c>
      <c r="J61" s="50">
        <v>900</v>
      </c>
      <c r="K61" s="51">
        <v>600</v>
      </c>
    </row>
    <row r="62" spans="1:11" ht="22.5">
      <c r="A62" s="58"/>
      <c r="B62" s="59"/>
      <c r="C62" s="59"/>
      <c r="D62" s="59">
        <v>33304</v>
      </c>
      <c r="E62" s="59" t="s">
        <v>113</v>
      </c>
      <c r="F62" s="59" t="s">
        <v>61</v>
      </c>
      <c r="G62" s="59" t="s">
        <v>60</v>
      </c>
      <c r="H62" s="50">
        <v>828</v>
      </c>
      <c r="I62" s="50">
        <v>2000</v>
      </c>
      <c r="J62" s="50">
        <v>1500</v>
      </c>
      <c r="K62" s="51">
        <v>1500</v>
      </c>
    </row>
    <row r="63" spans="1:11" ht="22.5">
      <c r="A63" s="58"/>
      <c r="B63" s="59"/>
      <c r="C63" s="59"/>
      <c r="D63" s="59">
        <v>34501</v>
      </c>
      <c r="E63" s="59" t="s">
        <v>115</v>
      </c>
      <c r="F63" s="59" t="s">
        <v>61</v>
      </c>
      <c r="G63" s="59" t="s">
        <v>60</v>
      </c>
      <c r="H63" s="50">
        <v>247</v>
      </c>
      <c r="I63" s="50">
        <v>400</v>
      </c>
      <c r="J63" s="50">
        <v>400</v>
      </c>
      <c r="K63" s="51">
        <v>400</v>
      </c>
    </row>
    <row r="64" spans="1:11" ht="22.5">
      <c r="A64" s="58"/>
      <c r="B64" s="59"/>
      <c r="C64" s="59"/>
      <c r="D64" s="59">
        <v>34901</v>
      </c>
      <c r="E64" s="59" t="s">
        <v>119</v>
      </c>
      <c r="F64" s="59" t="s">
        <v>61</v>
      </c>
      <c r="G64" s="59" t="s">
        <v>60</v>
      </c>
      <c r="H64" s="50">
        <v>720</v>
      </c>
      <c r="I64" s="50">
        <v>1000</v>
      </c>
      <c r="J64" s="50">
        <v>1000</v>
      </c>
      <c r="K64" s="51">
        <v>1000</v>
      </c>
    </row>
    <row r="65" spans="1:11" ht="22.5">
      <c r="A65" s="58"/>
      <c r="B65" s="59"/>
      <c r="C65" s="59"/>
      <c r="D65" s="59">
        <v>34902</v>
      </c>
      <c r="E65" s="59" t="s">
        <v>121</v>
      </c>
      <c r="F65" s="59" t="s">
        <v>61</v>
      </c>
      <c r="G65" s="59" t="s">
        <v>60</v>
      </c>
      <c r="H65" s="50">
        <v>-677</v>
      </c>
      <c r="I65" s="50">
        <v>-1000</v>
      </c>
      <c r="J65" s="50">
        <v>-1000</v>
      </c>
      <c r="K65" s="51">
        <v>-1000</v>
      </c>
    </row>
    <row r="66" spans="1:11" ht="22.5">
      <c r="A66" s="58"/>
      <c r="B66" s="59"/>
      <c r="C66" s="59"/>
      <c r="D66" s="59">
        <v>35901</v>
      </c>
      <c r="E66" s="59" t="s">
        <v>130</v>
      </c>
      <c r="F66" s="59" t="s">
        <v>61</v>
      </c>
      <c r="G66" s="59" t="s">
        <v>60</v>
      </c>
      <c r="H66" s="50">
        <v>6</v>
      </c>
      <c r="I66" s="50">
        <v>10</v>
      </c>
      <c r="J66" s="50">
        <v>34</v>
      </c>
      <c r="K66" s="51">
        <v>20</v>
      </c>
    </row>
    <row r="67" spans="1:11" ht="22.5">
      <c r="A67" s="58"/>
      <c r="B67" s="59"/>
      <c r="C67" s="59"/>
      <c r="D67" s="59">
        <v>37601</v>
      </c>
      <c r="E67" s="59" t="s">
        <v>101</v>
      </c>
      <c r="F67" s="59" t="s">
        <v>61</v>
      </c>
      <c r="G67" s="59" t="s">
        <v>60</v>
      </c>
      <c r="H67" s="50">
        <v>0</v>
      </c>
      <c r="I67" s="50">
        <v>1</v>
      </c>
      <c r="J67" s="50">
        <v>1</v>
      </c>
      <c r="K67" s="51">
        <v>1</v>
      </c>
    </row>
    <row r="68" spans="1:11" ht="22.5">
      <c r="A68" s="58"/>
      <c r="B68" s="59"/>
      <c r="C68" s="59"/>
      <c r="D68" s="59">
        <v>37602</v>
      </c>
      <c r="E68" s="59" t="s">
        <v>103</v>
      </c>
      <c r="F68" s="59" t="s">
        <v>61</v>
      </c>
      <c r="G68" s="59" t="s">
        <v>60</v>
      </c>
      <c r="H68" s="50">
        <v>75</v>
      </c>
      <c r="I68" s="50">
        <v>100</v>
      </c>
      <c r="J68" s="50">
        <v>100</v>
      </c>
      <c r="K68" s="51">
        <v>110</v>
      </c>
    </row>
    <row r="69" spans="1:11" ht="22.5">
      <c r="A69" s="58"/>
      <c r="B69" s="59"/>
      <c r="C69" s="59"/>
      <c r="D69" s="59">
        <v>37603</v>
      </c>
      <c r="E69" s="59" t="s">
        <v>136</v>
      </c>
      <c r="F69" s="59" t="s">
        <v>61</v>
      </c>
      <c r="G69" s="59" t="s">
        <v>60</v>
      </c>
      <c r="H69" s="50">
        <v>148</v>
      </c>
      <c r="I69" s="50">
        <v>150</v>
      </c>
      <c r="J69" s="50">
        <v>150</v>
      </c>
      <c r="K69" s="51">
        <v>160</v>
      </c>
    </row>
    <row r="70" spans="1:11" ht="22.5">
      <c r="A70" s="58"/>
      <c r="B70" s="59"/>
      <c r="C70" s="59"/>
      <c r="D70" s="59">
        <v>30503</v>
      </c>
      <c r="E70" s="59" t="s">
        <v>164</v>
      </c>
      <c r="F70" s="59" t="s">
        <v>61</v>
      </c>
      <c r="G70" s="59" t="s">
        <v>60</v>
      </c>
      <c r="H70" s="50">
        <v>523</v>
      </c>
      <c r="I70" s="50">
        <v>600</v>
      </c>
      <c r="J70" s="50">
        <v>704</v>
      </c>
      <c r="K70" s="51">
        <v>820</v>
      </c>
    </row>
    <row r="71" spans="1:11" ht="22.5">
      <c r="A71" s="58"/>
      <c r="B71" s="59"/>
      <c r="C71" s="59"/>
      <c r="D71" s="59">
        <v>30601</v>
      </c>
      <c r="E71" s="59" t="s">
        <v>168</v>
      </c>
      <c r="F71" s="59" t="s">
        <v>61</v>
      </c>
      <c r="G71" s="59" t="s">
        <v>60</v>
      </c>
      <c r="H71" s="50">
        <v>2611</v>
      </c>
      <c r="I71" s="50">
        <v>2940</v>
      </c>
      <c r="J71" s="50">
        <v>4040</v>
      </c>
      <c r="K71" s="51">
        <v>4040</v>
      </c>
    </row>
    <row r="72" spans="1:11" ht="22.5">
      <c r="A72" s="58"/>
      <c r="B72" s="59"/>
      <c r="C72" s="59"/>
      <c r="D72" s="59">
        <v>30602</v>
      </c>
      <c r="E72" s="59" t="s">
        <v>170</v>
      </c>
      <c r="F72" s="59" t="s">
        <v>61</v>
      </c>
      <c r="G72" s="59" t="s">
        <v>60</v>
      </c>
      <c r="H72" s="50">
        <v>139</v>
      </c>
      <c r="I72" s="50">
        <v>151</v>
      </c>
      <c r="J72" s="50">
        <v>351</v>
      </c>
      <c r="K72" s="51">
        <v>351</v>
      </c>
    </row>
    <row r="73" spans="1:11" ht="22.5">
      <c r="A73" s="58"/>
      <c r="B73" s="59"/>
      <c r="C73" s="59"/>
      <c r="D73" s="59">
        <v>30603</v>
      </c>
      <c r="E73" s="59" t="s">
        <v>172</v>
      </c>
      <c r="F73" s="59" t="s">
        <v>61</v>
      </c>
      <c r="G73" s="59" t="s">
        <v>60</v>
      </c>
      <c r="H73" s="50">
        <v>43</v>
      </c>
      <c r="I73" s="50">
        <v>50</v>
      </c>
      <c r="J73" s="50">
        <v>98</v>
      </c>
      <c r="K73" s="51">
        <v>98</v>
      </c>
    </row>
    <row r="74" spans="1:11" ht="22.5">
      <c r="A74" s="58"/>
      <c r="B74" s="59"/>
      <c r="C74" s="59"/>
      <c r="D74" s="59">
        <v>31209</v>
      </c>
      <c r="E74" s="59" t="s">
        <v>176</v>
      </c>
      <c r="F74" s="59" t="s">
        <v>61</v>
      </c>
      <c r="G74" s="59" t="s">
        <v>60</v>
      </c>
      <c r="H74" s="50">
        <v>217</v>
      </c>
      <c r="I74" s="50">
        <v>225</v>
      </c>
      <c r="J74" s="50">
        <v>983</v>
      </c>
      <c r="K74" s="51">
        <v>225</v>
      </c>
    </row>
    <row r="75" spans="1:11" ht="33.75">
      <c r="A75" s="58"/>
      <c r="B75" s="59"/>
      <c r="C75" s="59"/>
      <c r="D75" s="59">
        <v>34601</v>
      </c>
      <c r="E75" s="59" t="s">
        <v>178</v>
      </c>
      <c r="F75" s="59" t="s">
        <v>61</v>
      </c>
      <c r="G75" s="59" t="s">
        <v>60</v>
      </c>
      <c r="H75" s="50">
        <v>16</v>
      </c>
      <c r="I75" s="50">
        <v>17</v>
      </c>
      <c r="J75" s="50">
        <v>17</v>
      </c>
      <c r="K75" s="51">
        <v>23</v>
      </c>
    </row>
    <row r="76" spans="1:11" ht="45">
      <c r="A76" s="58"/>
      <c r="B76" s="59"/>
      <c r="C76" s="59"/>
      <c r="D76" s="59">
        <v>36801</v>
      </c>
      <c r="E76" s="59" t="s">
        <v>180</v>
      </c>
      <c r="F76" s="59" t="s">
        <v>61</v>
      </c>
      <c r="G76" s="59" t="s">
        <v>60</v>
      </c>
      <c r="H76" s="50">
        <v>0</v>
      </c>
      <c r="I76" s="50">
        <v>5</v>
      </c>
      <c r="J76" s="50">
        <v>5</v>
      </c>
      <c r="K76" s="51">
        <v>5</v>
      </c>
    </row>
    <row r="77" spans="1:11" ht="22.5">
      <c r="A77" s="58"/>
      <c r="B77" s="59"/>
      <c r="C77" s="59"/>
      <c r="D77" s="59">
        <v>37201</v>
      </c>
      <c r="E77" s="59" t="s">
        <v>182</v>
      </c>
      <c r="F77" s="59" t="s">
        <v>61</v>
      </c>
      <c r="G77" s="59" t="s">
        <v>60</v>
      </c>
      <c r="H77" s="50">
        <v>0</v>
      </c>
      <c r="I77" s="50">
        <v>5</v>
      </c>
      <c r="J77" s="50">
        <v>5</v>
      </c>
      <c r="K77" s="51">
        <v>5</v>
      </c>
    </row>
    <row r="78" spans="1:11" ht="22.5">
      <c r="A78" s="58"/>
      <c r="B78" s="59" t="s">
        <v>183</v>
      </c>
      <c r="C78" s="59" t="s">
        <v>185</v>
      </c>
      <c r="D78" s="59">
        <v>30101</v>
      </c>
      <c r="E78" s="59" t="s">
        <v>57</v>
      </c>
      <c r="F78" s="59" t="s">
        <v>61</v>
      </c>
      <c r="G78" s="59" t="s">
        <v>60</v>
      </c>
      <c r="H78" s="50">
        <v>6799</v>
      </c>
      <c r="I78" s="50">
        <v>6968</v>
      </c>
      <c r="J78" s="50">
        <v>6240</v>
      </c>
      <c r="K78" s="51">
        <v>6490</v>
      </c>
    </row>
    <row r="79" spans="1:11" ht="22.5">
      <c r="A79" s="58"/>
      <c r="B79" s="59"/>
      <c r="C79" s="59"/>
      <c r="D79" s="59">
        <v>30102</v>
      </c>
      <c r="E79" s="59" t="s">
        <v>65</v>
      </c>
      <c r="F79" s="59" t="s">
        <v>61</v>
      </c>
      <c r="G79" s="59" t="s">
        <v>60</v>
      </c>
      <c r="H79" s="50">
        <v>36</v>
      </c>
      <c r="I79" s="50">
        <v>37</v>
      </c>
      <c r="J79" s="50">
        <v>36</v>
      </c>
      <c r="K79" s="51">
        <v>34</v>
      </c>
    </row>
    <row r="80" spans="1:11" ht="22.5">
      <c r="A80" s="58"/>
      <c r="B80" s="59"/>
      <c r="C80" s="59"/>
      <c r="D80" s="59">
        <v>30103</v>
      </c>
      <c r="E80" s="59" t="s">
        <v>67</v>
      </c>
      <c r="F80" s="59" t="s">
        <v>61</v>
      </c>
      <c r="G80" s="59" t="s">
        <v>60</v>
      </c>
      <c r="H80" s="50">
        <v>0</v>
      </c>
      <c r="I80" s="50">
        <v>1</v>
      </c>
      <c r="J80" s="50">
        <v>0</v>
      </c>
      <c r="K80" s="51">
        <v>0</v>
      </c>
    </row>
    <row r="81" spans="1:11" ht="22.5">
      <c r="A81" s="58"/>
      <c r="B81" s="59"/>
      <c r="C81" s="59"/>
      <c r="D81" s="59">
        <v>30104</v>
      </c>
      <c r="E81" s="59" t="s">
        <v>69</v>
      </c>
      <c r="F81" s="59" t="s">
        <v>61</v>
      </c>
      <c r="G81" s="59" t="s">
        <v>60</v>
      </c>
      <c r="H81" s="50">
        <v>12</v>
      </c>
      <c r="I81" s="50">
        <v>12</v>
      </c>
      <c r="J81" s="50">
        <v>12</v>
      </c>
      <c r="K81" s="51">
        <v>9</v>
      </c>
    </row>
    <row r="82" spans="1:11" ht="22.5">
      <c r="A82" s="58"/>
      <c r="B82" s="59"/>
      <c r="C82" s="59"/>
      <c r="D82" s="59">
        <v>30106</v>
      </c>
      <c r="E82" s="59" t="s">
        <v>71</v>
      </c>
      <c r="F82" s="59" t="s">
        <v>61</v>
      </c>
      <c r="G82" s="59" t="s">
        <v>60</v>
      </c>
      <c r="H82" s="50">
        <v>566</v>
      </c>
      <c r="I82" s="50">
        <v>556</v>
      </c>
      <c r="J82" s="50">
        <v>535</v>
      </c>
      <c r="K82" s="51">
        <v>535</v>
      </c>
    </row>
    <row r="83" spans="1:11" ht="22.5">
      <c r="A83" s="58"/>
      <c r="B83" s="59"/>
      <c r="C83" s="59"/>
      <c r="D83" s="59">
        <v>30107</v>
      </c>
      <c r="E83" s="59" t="s">
        <v>73</v>
      </c>
      <c r="F83" s="59" t="s">
        <v>61</v>
      </c>
      <c r="G83" s="59" t="s">
        <v>60</v>
      </c>
      <c r="H83" s="50">
        <v>0</v>
      </c>
      <c r="I83" s="50">
        <v>1</v>
      </c>
      <c r="J83" s="50">
        <v>0</v>
      </c>
      <c r="K83" s="51">
        <v>0</v>
      </c>
    </row>
    <row r="84" spans="1:11" ht="22.5">
      <c r="A84" s="58"/>
      <c r="B84" s="59"/>
      <c r="C84" s="59"/>
      <c r="D84" s="59">
        <v>30108</v>
      </c>
      <c r="E84" s="59" t="s">
        <v>75</v>
      </c>
      <c r="F84" s="59" t="s">
        <v>61</v>
      </c>
      <c r="G84" s="59" t="s">
        <v>60</v>
      </c>
      <c r="H84" s="50">
        <v>93</v>
      </c>
      <c r="I84" s="50">
        <v>94</v>
      </c>
      <c r="J84" s="50">
        <v>87</v>
      </c>
      <c r="K84" s="51">
        <v>87</v>
      </c>
    </row>
    <row r="85" spans="1:11" ht="22.5">
      <c r="A85" s="58"/>
      <c r="B85" s="59"/>
      <c r="C85" s="59"/>
      <c r="D85" s="59">
        <v>30301</v>
      </c>
      <c r="E85" s="59" t="s">
        <v>77</v>
      </c>
      <c r="F85" s="59" t="s">
        <v>61</v>
      </c>
      <c r="G85" s="59" t="s">
        <v>60</v>
      </c>
      <c r="H85" s="50">
        <v>1317</v>
      </c>
      <c r="I85" s="50">
        <v>2578</v>
      </c>
      <c r="J85" s="50">
        <v>2246</v>
      </c>
      <c r="K85" s="51">
        <v>4172</v>
      </c>
    </row>
    <row r="86" spans="1:11" ht="22.5">
      <c r="A86" s="58"/>
      <c r="B86" s="59"/>
      <c r="C86" s="59"/>
      <c r="D86" s="59">
        <v>30401</v>
      </c>
      <c r="E86" s="59" t="s">
        <v>81</v>
      </c>
      <c r="F86" s="59" t="s">
        <v>61</v>
      </c>
      <c r="G86" s="59" t="s">
        <v>60</v>
      </c>
      <c r="H86" s="50">
        <v>7</v>
      </c>
      <c r="I86" s="50">
        <v>35</v>
      </c>
      <c r="J86" s="50">
        <v>50</v>
      </c>
      <c r="K86" s="51">
        <v>31</v>
      </c>
    </row>
    <row r="87" spans="1:11" ht="22.5">
      <c r="A87" s="58"/>
      <c r="B87" s="59"/>
      <c r="C87" s="59"/>
      <c r="D87" s="59">
        <v>30402</v>
      </c>
      <c r="E87" s="59" t="s">
        <v>83</v>
      </c>
      <c r="F87" s="59" t="s">
        <v>61</v>
      </c>
      <c r="G87" s="59" t="s">
        <v>60</v>
      </c>
      <c r="H87" s="50">
        <v>0</v>
      </c>
      <c r="I87" s="50">
        <v>2</v>
      </c>
      <c r="J87" s="50">
        <v>0</v>
      </c>
      <c r="K87" s="51">
        <v>0</v>
      </c>
    </row>
    <row r="88" spans="1:11" ht="22.5">
      <c r="A88" s="58"/>
      <c r="B88" s="59"/>
      <c r="C88" s="59"/>
      <c r="D88" s="59">
        <v>34901</v>
      </c>
      <c r="E88" s="59" t="s">
        <v>119</v>
      </c>
      <c r="F88" s="59" t="s">
        <v>61</v>
      </c>
      <c r="G88" s="59" t="s">
        <v>60</v>
      </c>
      <c r="H88" s="50">
        <v>20</v>
      </c>
      <c r="I88" s="50">
        <v>70</v>
      </c>
      <c r="J88" s="50">
        <v>70</v>
      </c>
      <c r="K88" s="51">
        <v>70</v>
      </c>
    </row>
    <row r="89" spans="1:11" ht="22.5">
      <c r="A89" s="58"/>
      <c r="B89" s="59"/>
      <c r="C89" s="59"/>
      <c r="D89" s="59">
        <v>34902</v>
      </c>
      <c r="E89" s="59" t="s">
        <v>121</v>
      </c>
      <c r="F89" s="59" t="s">
        <v>61</v>
      </c>
      <c r="G89" s="59" t="s">
        <v>60</v>
      </c>
      <c r="H89" s="50">
        <v>-26</v>
      </c>
      <c r="I89" s="50">
        <v>-70</v>
      </c>
      <c r="J89" s="50">
        <v>-70</v>
      </c>
      <c r="K89" s="51">
        <v>-70</v>
      </c>
    </row>
    <row r="90" spans="1:11" ht="22.5">
      <c r="A90" s="58"/>
      <c r="B90" s="59" t="s">
        <v>186</v>
      </c>
      <c r="C90" s="59" t="s">
        <v>188</v>
      </c>
      <c r="D90" s="59">
        <v>31901</v>
      </c>
      <c r="E90" s="59" t="s">
        <v>101</v>
      </c>
      <c r="F90" s="59" t="s">
        <v>61</v>
      </c>
      <c r="G90" s="59" t="s">
        <v>60</v>
      </c>
      <c r="H90" s="50">
        <v>454</v>
      </c>
      <c r="I90" s="50">
        <v>1</v>
      </c>
      <c r="J90" s="50">
        <v>546</v>
      </c>
      <c r="K90" s="51">
        <v>1</v>
      </c>
    </row>
    <row r="91" spans="1:11" ht="22.5">
      <c r="A91" s="58"/>
      <c r="B91" s="59"/>
      <c r="C91" s="59"/>
      <c r="D91" s="59">
        <v>33303</v>
      </c>
      <c r="E91" s="59" t="s">
        <v>190</v>
      </c>
      <c r="F91" s="59" t="s">
        <v>61</v>
      </c>
      <c r="G91" s="59" t="s">
        <v>60</v>
      </c>
      <c r="H91" s="50">
        <v>691</v>
      </c>
      <c r="I91" s="50">
        <v>725</v>
      </c>
      <c r="J91" s="50">
        <v>725</v>
      </c>
      <c r="K91" s="51">
        <v>725</v>
      </c>
    </row>
    <row r="92" spans="1:11" ht="22.5">
      <c r="A92" s="58"/>
      <c r="B92" s="59" t="s">
        <v>191</v>
      </c>
      <c r="C92" s="59" t="s">
        <v>193</v>
      </c>
      <c r="D92" s="59">
        <v>35901</v>
      </c>
      <c r="E92" s="59" t="s">
        <v>130</v>
      </c>
      <c r="F92" s="59" t="s">
        <v>61</v>
      </c>
      <c r="G92" s="59" t="s">
        <v>60</v>
      </c>
      <c r="H92" s="50">
        <v>0</v>
      </c>
      <c r="I92" s="50">
        <v>1</v>
      </c>
      <c r="J92" s="50">
        <v>1</v>
      </c>
      <c r="K92" s="51">
        <v>1</v>
      </c>
    </row>
    <row r="93" spans="1:11" ht="22.5">
      <c r="A93" s="58"/>
      <c r="B93" s="59"/>
      <c r="C93" s="59"/>
      <c r="D93" s="59">
        <v>37201</v>
      </c>
      <c r="E93" s="59" t="s">
        <v>182</v>
      </c>
      <c r="F93" s="59" t="s">
        <v>61</v>
      </c>
      <c r="G93" s="59" t="s">
        <v>60</v>
      </c>
      <c r="H93" s="50">
        <v>0</v>
      </c>
      <c r="I93" s="50">
        <v>1</v>
      </c>
      <c r="J93" s="50">
        <v>1</v>
      </c>
      <c r="K93" s="51">
        <v>1</v>
      </c>
    </row>
    <row r="94" spans="1:11" ht="22.5">
      <c r="A94" s="58"/>
      <c r="B94" s="59" t="s">
        <v>194</v>
      </c>
      <c r="C94" s="59" t="s">
        <v>196</v>
      </c>
      <c r="D94" s="59">
        <v>31001</v>
      </c>
      <c r="E94" s="59" t="s">
        <v>200</v>
      </c>
      <c r="F94" s="59" t="s">
        <v>61</v>
      </c>
      <c r="G94" s="59" t="s">
        <v>60</v>
      </c>
      <c r="H94" s="50">
        <v>50745</v>
      </c>
      <c r="I94" s="50">
        <v>1</v>
      </c>
      <c r="J94" s="50">
        <v>20000</v>
      </c>
      <c r="K94" s="51">
        <v>0</v>
      </c>
    </row>
    <row r="95" spans="1:11" ht="45">
      <c r="A95" s="58"/>
      <c r="B95" s="59" t="s">
        <v>201</v>
      </c>
      <c r="C95" s="59" t="s">
        <v>203</v>
      </c>
      <c r="D95" s="59">
        <v>30903</v>
      </c>
      <c r="E95" s="59" t="s">
        <v>207</v>
      </c>
      <c r="F95" s="59" t="s">
        <v>61</v>
      </c>
      <c r="G95" s="59" t="s">
        <v>60</v>
      </c>
      <c r="H95" s="50">
        <v>0</v>
      </c>
      <c r="I95" s="50">
        <v>1</v>
      </c>
      <c r="J95" s="50">
        <v>0</v>
      </c>
      <c r="K95" s="51">
        <v>0</v>
      </c>
    </row>
    <row r="96" spans="1:11" ht="22.5">
      <c r="A96" s="58"/>
      <c r="B96" s="59" t="s">
        <v>208</v>
      </c>
      <c r="C96" s="59" t="s">
        <v>210</v>
      </c>
      <c r="D96" s="59">
        <v>37601</v>
      </c>
      <c r="E96" s="59" t="s">
        <v>101</v>
      </c>
      <c r="F96" s="59" t="s">
        <v>61</v>
      </c>
      <c r="G96" s="59" t="s">
        <v>60</v>
      </c>
      <c r="H96" s="50">
        <v>0</v>
      </c>
      <c r="I96" s="50">
        <v>1</v>
      </c>
      <c r="J96" s="50">
        <v>1</v>
      </c>
      <c r="K96" s="51">
        <v>1</v>
      </c>
    </row>
    <row r="97" spans="1:11" ht="22.5">
      <c r="A97" s="58"/>
      <c r="B97" s="59" t="s">
        <v>213</v>
      </c>
      <c r="C97" s="59" t="s">
        <v>215</v>
      </c>
      <c r="D97" s="59">
        <v>33001</v>
      </c>
      <c r="E97" s="59" t="s">
        <v>217</v>
      </c>
      <c r="F97" s="59" t="s">
        <v>61</v>
      </c>
      <c r="G97" s="59" t="s">
        <v>60</v>
      </c>
      <c r="H97" s="50">
        <v>2167</v>
      </c>
      <c r="I97" s="50">
        <v>0</v>
      </c>
      <c r="J97" s="50">
        <v>0</v>
      </c>
      <c r="K97" s="51">
        <v>0</v>
      </c>
    </row>
    <row r="98" spans="1:11" ht="22.5">
      <c r="A98" s="58"/>
      <c r="B98" s="59" t="s">
        <v>220</v>
      </c>
      <c r="C98" s="59" t="s">
        <v>219</v>
      </c>
      <c r="D98" s="59">
        <v>33001</v>
      </c>
      <c r="E98" s="59" t="s">
        <v>217</v>
      </c>
      <c r="F98" s="59" t="s">
        <v>61</v>
      </c>
      <c r="G98" s="59" t="s">
        <v>60</v>
      </c>
      <c r="H98" s="50">
        <v>-50745</v>
      </c>
      <c r="I98" s="50">
        <v>0</v>
      </c>
      <c r="J98" s="50">
        <v>0</v>
      </c>
      <c r="K98" s="51">
        <v>0</v>
      </c>
    </row>
    <row r="99" spans="1:11" ht="56.25">
      <c r="A99" s="58"/>
      <c r="B99" s="59" t="s">
        <v>223</v>
      </c>
      <c r="C99" s="59" t="s">
        <v>162</v>
      </c>
      <c r="D99" s="59">
        <v>37702</v>
      </c>
      <c r="E99" s="59" t="s">
        <v>227</v>
      </c>
      <c r="F99" s="59" t="s">
        <v>61</v>
      </c>
      <c r="G99" s="59" t="s">
        <v>60</v>
      </c>
      <c r="H99" s="50">
        <v>-42</v>
      </c>
      <c r="I99" s="50">
        <v>0</v>
      </c>
      <c r="J99" s="50">
        <v>0</v>
      </c>
      <c r="K99" s="51">
        <v>0</v>
      </c>
    </row>
    <row r="100" spans="1:11" ht="33.75">
      <c r="A100" s="58"/>
      <c r="B100" s="59" t="s">
        <v>234</v>
      </c>
      <c r="C100" s="59" t="s">
        <v>236</v>
      </c>
      <c r="D100" s="59">
        <v>31801</v>
      </c>
      <c r="E100" s="59" t="s">
        <v>238</v>
      </c>
      <c r="F100" s="59" t="s">
        <v>61</v>
      </c>
      <c r="G100" s="59" t="s">
        <v>60</v>
      </c>
      <c r="H100" s="50">
        <v>297</v>
      </c>
      <c r="I100" s="50">
        <v>300</v>
      </c>
      <c r="J100" s="50">
        <v>300</v>
      </c>
      <c r="K100" s="51">
        <v>300</v>
      </c>
    </row>
    <row r="101" spans="1:11" ht="22.5">
      <c r="A101" s="58"/>
      <c r="B101" s="59" t="s">
        <v>245</v>
      </c>
      <c r="C101" s="59" t="s">
        <v>247</v>
      </c>
      <c r="D101" s="59">
        <v>30909</v>
      </c>
      <c r="E101" s="59" t="s">
        <v>176</v>
      </c>
      <c r="F101" s="59" t="s">
        <v>61</v>
      </c>
      <c r="G101" s="59" t="s">
        <v>60</v>
      </c>
      <c r="H101" s="50">
        <v>0</v>
      </c>
      <c r="I101" s="50">
        <v>1</v>
      </c>
      <c r="J101" s="50">
        <v>1</v>
      </c>
      <c r="K101" s="51">
        <v>1</v>
      </c>
    </row>
    <row r="102" spans="1:11" ht="22.5">
      <c r="A102" s="58"/>
      <c r="B102" s="59" t="s">
        <v>248</v>
      </c>
      <c r="C102" s="59" t="s">
        <v>250</v>
      </c>
      <c r="D102" s="59">
        <v>31101</v>
      </c>
      <c r="E102" s="59" t="s">
        <v>254</v>
      </c>
      <c r="F102" s="59" t="s">
        <v>61</v>
      </c>
      <c r="G102" s="59" t="s">
        <v>60</v>
      </c>
      <c r="H102" s="50">
        <v>34476400</v>
      </c>
      <c r="I102" s="50">
        <v>36200220</v>
      </c>
      <c r="J102" s="50">
        <v>52468600</v>
      </c>
      <c r="K102" s="51">
        <v>67050481</v>
      </c>
    </row>
    <row r="103" spans="1:11" ht="33.75">
      <c r="A103" s="58"/>
      <c r="B103" s="59" t="s">
        <v>255</v>
      </c>
      <c r="C103" s="59" t="s">
        <v>257</v>
      </c>
      <c r="D103" s="59">
        <v>31101</v>
      </c>
      <c r="E103" s="59" t="s">
        <v>254</v>
      </c>
      <c r="F103" s="59" t="s">
        <v>61</v>
      </c>
      <c r="G103" s="59" t="s">
        <v>60</v>
      </c>
      <c r="H103" s="50">
        <v>151400</v>
      </c>
      <c r="I103" s="50">
        <v>158970</v>
      </c>
      <c r="J103" s="50">
        <v>158970</v>
      </c>
      <c r="K103" s="51">
        <v>165375</v>
      </c>
    </row>
    <row r="104" spans="1:11" ht="33.75">
      <c r="A104" s="58"/>
      <c r="B104" s="59" t="s">
        <v>258</v>
      </c>
      <c r="C104" s="59" t="s">
        <v>260</v>
      </c>
      <c r="D104" s="59">
        <v>30903</v>
      </c>
      <c r="E104" s="59" t="s">
        <v>207</v>
      </c>
      <c r="F104" s="59" t="s">
        <v>61</v>
      </c>
      <c r="G104" s="59" t="s">
        <v>60</v>
      </c>
      <c r="H104" s="50">
        <v>71080600</v>
      </c>
      <c r="I104" s="50">
        <v>131080600</v>
      </c>
      <c r="J104" s="50">
        <v>123153600</v>
      </c>
      <c r="K104" s="51">
        <v>15232300</v>
      </c>
    </row>
    <row r="105" spans="1:11" ht="22.5">
      <c r="A105" s="58"/>
      <c r="B105" s="59" t="s">
        <v>263</v>
      </c>
      <c r="C105" s="59" t="s">
        <v>265</v>
      </c>
      <c r="D105" s="59">
        <v>30901</v>
      </c>
      <c r="E105" s="59" t="s">
        <v>267</v>
      </c>
      <c r="F105" s="59" t="s">
        <v>61</v>
      </c>
      <c r="G105" s="59" t="s">
        <v>60</v>
      </c>
      <c r="H105" s="50">
        <v>62636</v>
      </c>
      <c r="I105" s="50">
        <v>63379</v>
      </c>
      <c r="J105" s="50">
        <v>75000</v>
      </c>
      <c r="K105" s="51">
        <v>75000</v>
      </c>
    </row>
    <row r="106" spans="1:11" ht="45">
      <c r="A106" s="58"/>
      <c r="B106" s="59" t="s">
        <v>270</v>
      </c>
      <c r="C106" s="59" t="s">
        <v>272</v>
      </c>
      <c r="D106" s="59">
        <v>41601</v>
      </c>
      <c r="E106" s="59" t="s">
        <v>274</v>
      </c>
      <c r="F106" s="59" t="s">
        <v>275</v>
      </c>
      <c r="G106" s="59" t="s">
        <v>60</v>
      </c>
      <c r="H106" s="50">
        <v>33043</v>
      </c>
      <c r="I106" s="50">
        <v>900300</v>
      </c>
      <c r="J106" s="50">
        <v>580387</v>
      </c>
      <c r="K106" s="51">
        <v>722700</v>
      </c>
    </row>
    <row r="107" spans="1:11" ht="33.75">
      <c r="A107" s="58"/>
      <c r="B107" s="59" t="s">
        <v>285</v>
      </c>
      <c r="C107" s="59" t="s">
        <v>287</v>
      </c>
      <c r="D107" s="59">
        <v>42201</v>
      </c>
      <c r="E107" s="59" t="s">
        <v>289</v>
      </c>
      <c r="F107" s="59" t="s">
        <v>61</v>
      </c>
      <c r="G107" s="59" t="s">
        <v>60</v>
      </c>
      <c r="H107" s="50">
        <v>4000000</v>
      </c>
      <c r="I107" s="50">
        <v>1</v>
      </c>
      <c r="J107" s="50">
        <v>1</v>
      </c>
      <c r="K107" s="51">
        <v>1</v>
      </c>
    </row>
    <row r="108" spans="1:11" ht="22.5">
      <c r="A108" s="58"/>
      <c r="B108" s="59" t="s">
        <v>294</v>
      </c>
      <c r="C108" s="59" t="s">
        <v>296</v>
      </c>
      <c r="D108" s="59">
        <v>50201</v>
      </c>
      <c r="E108" s="59" t="s">
        <v>152</v>
      </c>
      <c r="F108" s="59" t="s">
        <v>61</v>
      </c>
      <c r="G108" s="59" t="s">
        <v>60</v>
      </c>
      <c r="H108" s="50">
        <v>0</v>
      </c>
      <c r="I108" s="50">
        <v>1</v>
      </c>
      <c r="J108" s="50">
        <v>1</v>
      </c>
      <c r="K108" s="51">
        <v>1</v>
      </c>
    </row>
    <row r="109" spans="1:11" ht="22.5">
      <c r="A109" s="58"/>
      <c r="B109" s="59" t="s">
        <v>297</v>
      </c>
      <c r="C109" s="59" t="s">
        <v>299</v>
      </c>
      <c r="D109" s="59">
        <v>50201</v>
      </c>
      <c r="E109" s="59" t="s">
        <v>152</v>
      </c>
      <c r="F109" s="59" t="s">
        <v>61</v>
      </c>
      <c r="G109" s="59" t="s">
        <v>60</v>
      </c>
      <c r="H109" s="50">
        <v>0</v>
      </c>
      <c r="I109" s="50">
        <v>1</v>
      </c>
      <c r="J109" s="50">
        <v>1</v>
      </c>
      <c r="K109" s="51">
        <v>1</v>
      </c>
    </row>
    <row r="110" spans="1:11" ht="45">
      <c r="A110" s="58"/>
      <c r="B110" s="59" t="s">
        <v>302</v>
      </c>
      <c r="C110" s="59" t="s">
        <v>304</v>
      </c>
      <c r="D110" s="59">
        <v>50201</v>
      </c>
      <c r="E110" s="59" t="s">
        <v>152</v>
      </c>
      <c r="F110" s="59" t="s">
        <v>61</v>
      </c>
      <c r="G110" s="59" t="s">
        <v>60</v>
      </c>
      <c r="H110" s="50">
        <v>0</v>
      </c>
      <c r="I110" s="50">
        <v>1</v>
      </c>
      <c r="J110" s="50">
        <v>0</v>
      </c>
      <c r="K110" s="51">
        <v>0</v>
      </c>
    </row>
    <row r="111" spans="1:11" ht="33.75">
      <c r="A111" s="58">
        <v>1403</v>
      </c>
      <c r="B111" s="59" t="s">
        <v>309</v>
      </c>
      <c r="C111" s="59" t="s">
        <v>311</v>
      </c>
      <c r="D111" s="59">
        <v>30903</v>
      </c>
      <c r="E111" s="59" t="s">
        <v>207</v>
      </c>
      <c r="F111" s="59" t="s">
        <v>61</v>
      </c>
      <c r="G111" s="59" t="s">
        <v>60</v>
      </c>
      <c r="H111" s="50">
        <v>0</v>
      </c>
      <c r="I111" s="50">
        <v>0</v>
      </c>
      <c r="J111" s="50">
        <v>0</v>
      </c>
      <c r="K111" s="51">
        <v>31300</v>
      </c>
    </row>
    <row r="112" spans="1:11" ht="22.5">
      <c r="A112" s="58"/>
      <c r="B112" s="59" t="s">
        <v>314</v>
      </c>
      <c r="C112" s="59" t="s">
        <v>313</v>
      </c>
      <c r="D112" s="59">
        <v>33001</v>
      </c>
      <c r="E112" s="59" t="s">
        <v>217</v>
      </c>
      <c r="F112" s="59" t="s">
        <v>61</v>
      </c>
      <c r="G112" s="59" t="s">
        <v>60</v>
      </c>
      <c r="H112" s="50">
        <v>0</v>
      </c>
      <c r="I112" s="50">
        <v>0</v>
      </c>
      <c r="J112" s="50">
        <v>0</v>
      </c>
      <c r="K112" s="51">
        <v>-31300</v>
      </c>
    </row>
    <row r="113" spans="1:11" ht="22.5">
      <c r="A113" s="58"/>
      <c r="B113" s="59" t="s">
        <v>316</v>
      </c>
      <c r="C113" s="59" t="s">
        <v>318</v>
      </c>
      <c r="D113" s="59">
        <v>31101</v>
      </c>
      <c r="E113" s="59" t="s">
        <v>254</v>
      </c>
      <c r="F113" s="59" t="s">
        <v>61</v>
      </c>
      <c r="G113" s="59" t="s">
        <v>60</v>
      </c>
      <c r="H113" s="50">
        <v>0</v>
      </c>
      <c r="I113" s="50">
        <v>1</v>
      </c>
      <c r="J113" s="50">
        <v>1</v>
      </c>
      <c r="K113" s="51">
        <v>1</v>
      </c>
    </row>
    <row r="114" spans="1:11" ht="33.75">
      <c r="A114" s="58"/>
      <c r="B114" s="59" t="s">
        <v>319</v>
      </c>
      <c r="C114" s="59" t="s">
        <v>321</v>
      </c>
      <c r="D114" s="59">
        <v>30901</v>
      </c>
      <c r="E114" s="59" t="s">
        <v>267</v>
      </c>
      <c r="F114" s="59" t="s">
        <v>61</v>
      </c>
      <c r="G114" s="59" t="s">
        <v>60</v>
      </c>
      <c r="H114" s="50">
        <v>0</v>
      </c>
      <c r="I114" s="50">
        <v>1</v>
      </c>
      <c r="J114" s="50">
        <v>1</v>
      </c>
      <c r="K114" s="51">
        <v>1</v>
      </c>
    </row>
    <row r="115" spans="1:11" ht="33.75">
      <c r="A115" s="58"/>
      <c r="B115" s="59" t="s">
        <v>322</v>
      </c>
      <c r="C115" s="59" t="s">
        <v>324</v>
      </c>
      <c r="D115" s="59">
        <v>30903</v>
      </c>
      <c r="E115" s="59" t="s">
        <v>207</v>
      </c>
      <c r="F115" s="59" t="s">
        <v>61</v>
      </c>
      <c r="G115" s="59" t="s">
        <v>60</v>
      </c>
      <c r="H115" s="50">
        <v>0</v>
      </c>
      <c r="I115" s="50">
        <v>1</v>
      </c>
      <c r="J115" s="50">
        <v>1</v>
      </c>
      <c r="K115" s="51">
        <v>1</v>
      </c>
    </row>
    <row r="116" spans="1:11" ht="45">
      <c r="A116" s="58"/>
      <c r="B116" s="59" t="s">
        <v>325</v>
      </c>
      <c r="C116" s="59" t="s">
        <v>327</v>
      </c>
      <c r="D116" s="59">
        <v>30909</v>
      </c>
      <c r="E116" s="59" t="s">
        <v>176</v>
      </c>
      <c r="F116" s="59" t="s">
        <v>61</v>
      </c>
      <c r="G116" s="59" t="s">
        <v>60</v>
      </c>
      <c r="H116" s="50">
        <v>0</v>
      </c>
      <c r="I116" s="50">
        <v>1</v>
      </c>
      <c r="J116" s="50">
        <v>1</v>
      </c>
      <c r="K116" s="51">
        <v>1</v>
      </c>
    </row>
    <row r="117" spans="1:11" ht="33.75">
      <c r="A117" s="58"/>
      <c r="B117" s="59" t="s">
        <v>328</v>
      </c>
      <c r="C117" s="59" t="s">
        <v>330</v>
      </c>
      <c r="D117" s="59">
        <v>30904</v>
      </c>
      <c r="E117" s="59" t="s">
        <v>332</v>
      </c>
      <c r="F117" s="59" t="s">
        <v>61</v>
      </c>
      <c r="G117" s="59" t="s">
        <v>60</v>
      </c>
      <c r="H117" s="50">
        <v>45630000</v>
      </c>
      <c r="I117" s="50">
        <v>0</v>
      </c>
      <c r="J117" s="50">
        <v>0</v>
      </c>
      <c r="K117" s="51">
        <v>0</v>
      </c>
    </row>
    <row r="118" spans="1:11" ht="45">
      <c r="A118" s="58"/>
      <c r="B118" s="59" t="s">
        <v>335</v>
      </c>
      <c r="C118" s="59" t="s">
        <v>337</v>
      </c>
      <c r="D118" s="59">
        <v>42201</v>
      </c>
      <c r="E118" s="59" t="s">
        <v>289</v>
      </c>
      <c r="F118" s="59" t="s">
        <v>61</v>
      </c>
      <c r="G118" s="59" t="s">
        <v>60</v>
      </c>
      <c r="H118" s="50">
        <v>3750000</v>
      </c>
      <c r="I118" s="50">
        <v>4750000</v>
      </c>
      <c r="J118" s="50">
        <v>1850000</v>
      </c>
      <c r="K118" s="51">
        <v>1</v>
      </c>
    </row>
    <row r="119" spans="1:11" ht="33.75">
      <c r="A119" s="58"/>
      <c r="B119" s="59" t="s">
        <v>340</v>
      </c>
      <c r="C119" s="59" t="s">
        <v>342</v>
      </c>
      <c r="D119" s="59">
        <v>42201</v>
      </c>
      <c r="E119" s="59" t="s">
        <v>289</v>
      </c>
      <c r="F119" s="59" t="s">
        <v>61</v>
      </c>
      <c r="G119" s="59" t="s">
        <v>60</v>
      </c>
      <c r="H119" s="50">
        <v>0</v>
      </c>
      <c r="I119" s="50">
        <v>162110</v>
      </c>
      <c r="J119" s="50">
        <v>1</v>
      </c>
      <c r="K119" s="51">
        <v>1</v>
      </c>
    </row>
    <row r="120" spans="1:11" ht="22.5">
      <c r="A120" s="58"/>
      <c r="B120" s="59" t="s">
        <v>343</v>
      </c>
      <c r="C120" s="59" t="s">
        <v>345</v>
      </c>
      <c r="D120" s="59">
        <v>42201</v>
      </c>
      <c r="E120" s="59" t="s">
        <v>289</v>
      </c>
      <c r="F120" s="59" t="s">
        <v>61</v>
      </c>
      <c r="G120" s="59" t="s">
        <v>60</v>
      </c>
      <c r="H120" s="50">
        <v>0</v>
      </c>
      <c r="I120" s="50">
        <v>1</v>
      </c>
      <c r="J120" s="50">
        <v>1</v>
      </c>
      <c r="K120" s="51">
        <v>1</v>
      </c>
    </row>
    <row r="121" spans="1:11" ht="45">
      <c r="A121" s="58"/>
      <c r="B121" s="59" t="s">
        <v>346</v>
      </c>
      <c r="C121" s="59" t="s">
        <v>348</v>
      </c>
      <c r="D121" s="59">
        <v>42201</v>
      </c>
      <c r="E121" s="59" t="s">
        <v>289</v>
      </c>
      <c r="F121" s="59" t="s">
        <v>275</v>
      </c>
      <c r="G121" s="59" t="s">
        <v>60</v>
      </c>
      <c r="H121" s="50">
        <v>295500</v>
      </c>
      <c r="I121" s="50">
        <v>0</v>
      </c>
      <c r="J121" s="50">
        <v>0</v>
      </c>
      <c r="K121" s="51">
        <v>0</v>
      </c>
    </row>
    <row r="122" spans="1:11" ht="56.25">
      <c r="A122" s="58"/>
      <c r="B122" s="59" t="s">
        <v>349</v>
      </c>
      <c r="C122" s="59" t="s">
        <v>351</v>
      </c>
      <c r="D122" s="59">
        <v>42201</v>
      </c>
      <c r="E122" s="59" t="s">
        <v>289</v>
      </c>
      <c r="F122" s="59" t="s">
        <v>275</v>
      </c>
      <c r="G122" s="59" t="s">
        <v>60</v>
      </c>
      <c r="H122" s="50">
        <v>39400</v>
      </c>
      <c r="I122" s="50">
        <v>0</v>
      </c>
      <c r="J122" s="50">
        <v>0</v>
      </c>
      <c r="K122" s="51">
        <v>0</v>
      </c>
    </row>
    <row r="123" spans="1:11" ht="67.5">
      <c r="A123" s="58"/>
      <c r="B123" s="59" t="s">
        <v>352</v>
      </c>
      <c r="C123" s="59" t="s">
        <v>354</v>
      </c>
      <c r="D123" s="59">
        <v>42201</v>
      </c>
      <c r="E123" s="59" t="s">
        <v>289</v>
      </c>
      <c r="F123" s="59" t="s">
        <v>275</v>
      </c>
      <c r="G123" s="59" t="s">
        <v>60</v>
      </c>
      <c r="H123" s="50">
        <v>65800</v>
      </c>
      <c r="I123" s="50">
        <v>0</v>
      </c>
      <c r="J123" s="50">
        <v>0</v>
      </c>
      <c r="K123" s="51">
        <v>0</v>
      </c>
    </row>
    <row r="124" spans="1:11" ht="67.5">
      <c r="A124" s="58"/>
      <c r="B124" s="59" t="s">
        <v>355</v>
      </c>
      <c r="C124" s="59" t="s">
        <v>357</v>
      </c>
      <c r="D124" s="59">
        <v>42201</v>
      </c>
      <c r="E124" s="59" t="s">
        <v>289</v>
      </c>
      <c r="F124" s="59" t="s">
        <v>275</v>
      </c>
      <c r="G124" s="59" t="s">
        <v>60</v>
      </c>
      <c r="H124" s="50">
        <v>239100</v>
      </c>
      <c r="I124" s="50">
        <v>0</v>
      </c>
      <c r="J124" s="50">
        <v>0</v>
      </c>
      <c r="K124" s="51">
        <v>0</v>
      </c>
    </row>
    <row r="125" spans="1:11" ht="56.25">
      <c r="A125" s="58"/>
      <c r="B125" s="59" t="s">
        <v>358</v>
      </c>
      <c r="C125" s="59" t="s">
        <v>360</v>
      </c>
      <c r="D125" s="59">
        <v>42201</v>
      </c>
      <c r="E125" s="59" t="s">
        <v>289</v>
      </c>
      <c r="F125" s="59" t="s">
        <v>275</v>
      </c>
      <c r="G125" s="59" t="s">
        <v>60</v>
      </c>
      <c r="H125" s="50">
        <v>1100</v>
      </c>
      <c r="I125" s="50">
        <v>0</v>
      </c>
      <c r="J125" s="50">
        <v>0</v>
      </c>
      <c r="K125" s="51">
        <v>0</v>
      </c>
    </row>
    <row r="126" spans="1:11" ht="45">
      <c r="A126" s="58"/>
      <c r="B126" s="59" t="s">
        <v>365</v>
      </c>
      <c r="C126" s="59" t="s">
        <v>367</v>
      </c>
      <c r="D126" s="59">
        <v>50201</v>
      </c>
      <c r="E126" s="59" t="s">
        <v>152</v>
      </c>
      <c r="F126" s="59" t="s">
        <v>61</v>
      </c>
      <c r="G126" s="59" t="s">
        <v>60</v>
      </c>
      <c r="H126" s="50">
        <v>0</v>
      </c>
      <c r="I126" s="50">
        <v>1</v>
      </c>
      <c r="J126" s="50">
        <v>0</v>
      </c>
      <c r="K126" s="51">
        <v>0</v>
      </c>
    </row>
    <row r="127" spans="1:11" ht="45">
      <c r="A127" s="58"/>
      <c r="B127" s="59" t="s">
        <v>368</v>
      </c>
      <c r="C127" s="59" t="s">
        <v>370</v>
      </c>
      <c r="D127" s="59">
        <v>50201</v>
      </c>
      <c r="E127" s="59" t="s">
        <v>152</v>
      </c>
      <c r="F127" s="59" t="s">
        <v>61</v>
      </c>
      <c r="G127" s="59" t="s">
        <v>60</v>
      </c>
      <c r="H127" s="50">
        <v>7375900</v>
      </c>
      <c r="I127" s="50">
        <v>7829400</v>
      </c>
      <c r="J127" s="50">
        <v>3000000</v>
      </c>
      <c r="K127" s="51">
        <v>9461700</v>
      </c>
    </row>
    <row r="128" spans="1:11" ht="33.75">
      <c r="A128" s="58"/>
      <c r="B128" s="59" t="s">
        <v>371</v>
      </c>
      <c r="C128" s="59" t="s">
        <v>373</v>
      </c>
      <c r="D128" s="59">
        <v>50201</v>
      </c>
      <c r="E128" s="59" t="s">
        <v>152</v>
      </c>
      <c r="F128" s="59" t="s">
        <v>61</v>
      </c>
      <c r="G128" s="59" t="s">
        <v>60</v>
      </c>
      <c r="H128" s="50">
        <v>7836</v>
      </c>
      <c r="I128" s="50">
        <v>0</v>
      </c>
      <c r="J128" s="50">
        <v>0</v>
      </c>
      <c r="K128" s="51">
        <v>0</v>
      </c>
    </row>
    <row r="129" spans="1:11" ht="45">
      <c r="A129" s="58"/>
      <c r="B129" s="59" t="s">
        <v>374</v>
      </c>
      <c r="C129" s="59" t="s">
        <v>376</v>
      </c>
      <c r="D129" s="59">
        <v>50201</v>
      </c>
      <c r="E129" s="59" t="s">
        <v>152</v>
      </c>
      <c r="F129" s="59" t="s">
        <v>61</v>
      </c>
      <c r="G129" s="59" t="s">
        <v>60</v>
      </c>
      <c r="H129" s="50">
        <v>419319</v>
      </c>
      <c r="I129" s="50">
        <v>10608400</v>
      </c>
      <c r="J129" s="50">
        <v>2500000</v>
      </c>
      <c r="K129" s="51">
        <v>12457800</v>
      </c>
    </row>
    <row r="130" spans="1:11" ht="33.75">
      <c r="A130" s="58"/>
      <c r="B130" s="59" t="s">
        <v>377</v>
      </c>
      <c r="C130" s="59" t="s">
        <v>379</v>
      </c>
      <c r="D130" s="59">
        <v>50201</v>
      </c>
      <c r="E130" s="59" t="s">
        <v>152</v>
      </c>
      <c r="F130" s="59" t="s">
        <v>61</v>
      </c>
      <c r="G130" s="59" t="s">
        <v>60</v>
      </c>
      <c r="H130" s="50">
        <v>0</v>
      </c>
      <c r="I130" s="50">
        <v>0</v>
      </c>
      <c r="J130" s="50">
        <v>0</v>
      </c>
      <c r="K130" s="51">
        <v>500000</v>
      </c>
    </row>
    <row r="131" spans="1:11" ht="33.75">
      <c r="A131" s="58"/>
      <c r="B131" s="59" t="s">
        <v>380</v>
      </c>
      <c r="C131" s="59" t="s">
        <v>382</v>
      </c>
      <c r="D131" s="59">
        <v>50201</v>
      </c>
      <c r="E131" s="59" t="s">
        <v>152</v>
      </c>
      <c r="F131" s="59" t="s">
        <v>61</v>
      </c>
      <c r="G131" s="59" t="s">
        <v>60</v>
      </c>
      <c r="H131" s="50">
        <v>0</v>
      </c>
      <c r="I131" s="50">
        <v>1</v>
      </c>
      <c r="J131" s="50">
        <v>0</v>
      </c>
      <c r="K131" s="51">
        <v>0</v>
      </c>
    </row>
    <row r="132" spans="1:11" ht="33.75">
      <c r="A132" s="58">
        <v>1404</v>
      </c>
      <c r="B132" s="59" t="s">
        <v>389</v>
      </c>
      <c r="C132" s="59" t="s">
        <v>391</v>
      </c>
      <c r="D132" s="59">
        <v>30903</v>
      </c>
      <c r="E132" s="59" t="s">
        <v>207</v>
      </c>
      <c r="F132" s="59" t="s">
        <v>61</v>
      </c>
      <c r="G132" s="59" t="s">
        <v>60</v>
      </c>
      <c r="H132" s="50">
        <v>0</v>
      </c>
      <c r="I132" s="50">
        <v>15000</v>
      </c>
      <c r="J132" s="50">
        <v>15000</v>
      </c>
      <c r="K132" s="51">
        <v>1</v>
      </c>
    </row>
    <row r="133" spans="1:11" ht="33.75">
      <c r="A133" s="58"/>
      <c r="B133" s="59" t="s">
        <v>392</v>
      </c>
      <c r="C133" s="59" t="s">
        <v>394</v>
      </c>
      <c r="D133" s="59">
        <v>30903</v>
      </c>
      <c r="E133" s="59" t="s">
        <v>207</v>
      </c>
      <c r="F133" s="59" t="s">
        <v>61</v>
      </c>
      <c r="G133" s="59" t="s">
        <v>60</v>
      </c>
      <c r="H133" s="50">
        <v>0</v>
      </c>
      <c r="I133" s="50">
        <v>1000000</v>
      </c>
      <c r="J133" s="50">
        <v>1</v>
      </c>
      <c r="K133" s="51">
        <v>1000000</v>
      </c>
    </row>
    <row r="134" spans="1:11" ht="90">
      <c r="A134" s="58"/>
      <c r="B134" s="59" t="s">
        <v>395</v>
      </c>
      <c r="C134" s="59" t="s">
        <v>397</v>
      </c>
      <c r="D134" s="59">
        <v>30903</v>
      </c>
      <c r="E134" s="59" t="s">
        <v>207</v>
      </c>
      <c r="F134" s="59" t="s">
        <v>61</v>
      </c>
      <c r="G134" s="59" t="s">
        <v>60</v>
      </c>
      <c r="H134" s="50">
        <v>0</v>
      </c>
      <c r="I134" s="50">
        <v>0</v>
      </c>
      <c r="J134" s="50">
        <v>1</v>
      </c>
      <c r="K134" s="51">
        <v>1</v>
      </c>
    </row>
    <row r="135" spans="1:11" ht="22.5">
      <c r="A135" s="58"/>
      <c r="B135" s="59" t="s">
        <v>398</v>
      </c>
      <c r="C135" s="59" t="s">
        <v>313</v>
      </c>
      <c r="D135" s="59">
        <v>33001</v>
      </c>
      <c r="E135" s="59" t="s">
        <v>217</v>
      </c>
      <c r="F135" s="59" t="s">
        <v>61</v>
      </c>
      <c r="G135" s="59" t="s">
        <v>60</v>
      </c>
      <c r="H135" s="50">
        <v>0</v>
      </c>
      <c r="I135" s="50">
        <v>-15000</v>
      </c>
      <c r="J135" s="50">
        <v>-15000</v>
      </c>
      <c r="K135" s="51">
        <v>-1</v>
      </c>
    </row>
    <row r="136" spans="1:11" ht="33.75">
      <c r="A136" s="58"/>
      <c r="B136" s="59" t="s">
        <v>403</v>
      </c>
      <c r="C136" s="59" t="s">
        <v>405</v>
      </c>
      <c r="D136" s="59">
        <v>30903</v>
      </c>
      <c r="E136" s="59" t="s">
        <v>207</v>
      </c>
      <c r="F136" s="59" t="s">
        <v>61</v>
      </c>
      <c r="G136" s="59" t="s">
        <v>60</v>
      </c>
      <c r="H136" s="50">
        <v>0</v>
      </c>
      <c r="I136" s="50">
        <v>2</v>
      </c>
      <c r="J136" s="50">
        <v>2</v>
      </c>
      <c r="K136" s="51">
        <v>2</v>
      </c>
    </row>
    <row r="137" spans="1:11" ht="22.5">
      <c r="A137" s="58"/>
      <c r="B137" s="59"/>
      <c r="C137" s="59"/>
      <c r="D137" s="59">
        <v>30901</v>
      </c>
      <c r="E137" s="59" t="s">
        <v>267</v>
      </c>
      <c r="F137" s="59" t="s">
        <v>61</v>
      </c>
      <c r="G137" s="59" t="s">
        <v>60</v>
      </c>
      <c r="H137" s="50">
        <v>23623</v>
      </c>
      <c r="I137" s="50">
        <v>24566</v>
      </c>
      <c r="J137" s="50">
        <v>24566</v>
      </c>
      <c r="K137" s="51">
        <v>24566</v>
      </c>
    </row>
    <row r="138" spans="1:11" ht="45">
      <c r="A138" s="58"/>
      <c r="B138" s="59" t="s">
        <v>406</v>
      </c>
      <c r="C138" s="59" t="s">
        <v>408</v>
      </c>
      <c r="D138" s="59">
        <v>30903</v>
      </c>
      <c r="E138" s="59" t="s">
        <v>207</v>
      </c>
      <c r="F138" s="59" t="s">
        <v>61</v>
      </c>
      <c r="G138" s="59" t="s">
        <v>60</v>
      </c>
      <c r="H138" s="50">
        <v>0</v>
      </c>
      <c r="I138" s="50">
        <v>1</v>
      </c>
      <c r="J138" s="50">
        <v>1</v>
      </c>
      <c r="K138" s="51">
        <v>1</v>
      </c>
    </row>
    <row r="139" spans="1:11" ht="22.5">
      <c r="A139" s="58"/>
      <c r="B139" s="59" t="s">
        <v>409</v>
      </c>
      <c r="C139" s="59" t="s">
        <v>411</v>
      </c>
      <c r="D139" s="59">
        <v>30901</v>
      </c>
      <c r="E139" s="59" t="s">
        <v>267</v>
      </c>
      <c r="F139" s="59" t="s">
        <v>412</v>
      </c>
      <c r="G139" s="59" t="s">
        <v>60</v>
      </c>
      <c r="H139" s="50">
        <v>0</v>
      </c>
      <c r="I139" s="50">
        <v>1</v>
      </c>
      <c r="J139" s="50">
        <v>1</v>
      </c>
      <c r="K139" s="51">
        <v>1</v>
      </c>
    </row>
    <row r="140" spans="1:11" ht="33.75">
      <c r="A140" s="58"/>
      <c r="B140" s="59" t="s">
        <v>415</v>
      </c>
      <c r="C140" s="59" t="s">
        <v>417</v>
      </c>
      <c r="D140" s="59">
        <v>30903</v>
      </c>
      <c r="E140" s="59" t="s">
        <v>207</v>
      </c>
      <c r="F140" s="59" t="s">
        <v>418</v>
      </c>
      <c r="G140" s="59" t="s">
        <v>60</v>
      </c>
      <c r="H140" s="50">
        <v>0</v>
      </c>
      <c r="I140" s="50">
        <v>1</v>
      </c>
      <c r="J140" s="50">
        <v>1</v>
      </c>
      <c r="K140" s="51">
        <v>1</v>
      </c>
    </row>
    <row r="141" spans="1:11" ht="22.5">
      <c r="A141" s="58"/>
      <c r="B141" s="59" t="s">
        <v>421</v>
      </c>
      <c r="C141" s="59" t="s">
        <v>422</v>
      </c>
      <c r="D141" s="59">
        <v>30901</v>
      </c>
      <c r="E141" s="59" t="s">
        <v>267</v>
      </c>
      <c r="F141" s="59" t="s">
        <v>418</v>
      </c>
      <c r="G141" s="59" t="s">
        <v>60</v>
      </c>
      <c r="H141" s="50">
        <v>0</v>
      </c>
      <c r="I141" s="50">
        <v>1</v>
      </c>
      <c r="J141" s="50">
        <v>1</v>
      </c>
      <c r="K141" s="51">
        <v>1</v>
      </c>
    </row>
    <row r="142" spans="1:11" ht="33.75">
      <c r="A142" s="58"/>
      <c r="B142" s="59" t="s">
        <v>423</v>
      </c>
      <c r="C142" s="59" t="s">
        <v>425</v>
      </c>
      <c r="D142" s="59">
        <v>30903</v>
      </c>
      <c r="E142" s="59" t="s">
        <v>207</v>
      </c>
      <c r="F142" s="59" t="s">
        <v>418</v>
      </c>
      <c r="G142" s="59" t="s">
        <v>60</v>
      </c>
      <c r="H142" s="50">
        <v>0</v>
      </c>
      <c r="I142" s="50">
        <v>1</v>
      </c>
      <c r="J142" s="50">
        <v>1</v>
      </c>
      <c r="K142" s="51">
        <v>1</v>
      </c>
    </row>
    <row r="143" spans="1:11" ht="33.75">
      <c r="A143" s="58"/>
      <c r="B143" s="59" t="s">
        <v>426</v>
      </c>
      <c r="C143" s="59" t="s">
        <v>428</v>
      </c>
      <c r="D143" s="59">
        <v>30901</v>
      </c>
      <c r="E143" s="59" t="s">
        <v>267</v>
      </c>
      <c r="F143" s="59" t="s">
        <v>418</v>
      </c>
      <c r="G143" s="59" t="s">
        <v>60</v>
      </c>
      <c r="H143" s="50">
        <v>0</v>
      </c>
      <c r="I143" s="50">
        <v>1</v>
      </c>
      <c r="J143" s="50">
        <v>1</v>
      </c>
      <c r="K143" s="51">
        <v>1</v>
      </c>
    </row>
    <row r="144" spans="1:11" ht="22.5">
      <c r="A144" s="65" t="s">
        <v>468</v>
      </c>
      <c r="B144" s="68"/>
      <c r="C144" s="68"/>
      <c r="D144" s="68"/>
      <c r="E144" s="68"/>
      <c r="F144" s="68"/>
      <c r="G144" s="68"/>
      <c r="H144" s="54">
        <v>167823159</v>
      </c>
      <c r="I144" s="54">
        <v>192960209</v>
      </c>
      <c r="J144" s="54">
        <v>184043765</v>
      </c>
      <c r="K144" s="55">
        <v>106903839</v>
      </c>
    </row>
  </sheetData>
  <sheetProtection password="CEFB" sheet="1" autoFilter="0" pivotTables="0"/>
  <autoFilter ref="A9:K9"/>
  <printOptions horizontalCentered="1"/>
  <pageMargins left="0.7" right="0.5" top="0.75" bottom="0.75" header="0.3" footer="0.3"/>
  <pageSetup horizontalDpi="600" verticalDpi="600" orientation="landscape"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FINANCE</dc:creator>
  <cp:keywords/>
  <dc:description/>
  <cp:lastModifiedBy>FINANCE</cp:lastModifiedBy>
  <cp:lastPrinted>2023-03-18T14:33:50Z</cp:lastPrinted>
  <dcterms:created xsi:type="dcterms:W3CDTF">2022-03-10T05:45:13Z</dcterms:created>
  <dcterms:modified xsi:type="dcterms:W3CDTF">2023-03-19T18:47:26Z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e0e4719d-06e9-4e5a-b6ce-362daf1c5eeb_Enabled">
    <vt:lpwstr>true</vt:lpwstr>
  </property>
  <property fmtid="{D5CDD505-2E9C-101B-9397-08002B2CF9AE}" pid="5" name="MSIP_Label_e0e4719d-06e9-4e5a-b6ce-362daf1c5eeb_SetDate">
    <vt:lpwstr>2023-03-18T14:34:02Z</vt:lpwstr>
  </property>
  <property fmtid="{D5CDD505-2E9C-101B-9397-08002B2CF9AE}" pid="6" name="MSIP_Label_e0e4719d-06e9-4e5a-b6ce-362daf1c5eeb_Method">
    <vt:lpwstr>Privileged</vt:lpwstr>
  </property>
  <property fmtid="{D5CDD505-2E9C-101B-9397-08002B2CF9AE}" pid="7" name="MSIP_Label_e0e4719d-06e9-4e5a-b6ce-362daf1c5eeb_Name">
    <vt:lpwstr>External - Public</vt:lpwstr>
  </property>
  <property fmtid="{D5CDD505-2E9C-101B-9397-08002B2CF9AE}" pid="8" name="MSIP_Label_e0e4719d-06e9-4e5a-b6ce-362daf1c5eeb_SiteId">
    <vt:lpwstr>258ac4e4-146a-411e-9dc8-79a9e12fd6da</vt:lpwstr>
  </property>
  <property fmtid="{D5CDD505-2E9C-101B-9397-08002B2CF9AE}" pid="9" name="MSIP_Label_e0e4719d-06e9-4e5a-b6ce-362daf1c5eeb_ActionId">
    <vt:lpwstr>600d3293-8222-4046-8658-00c078d26c22</vt:lpwstr>
  </property>
  <property fmtid="{D5CDD505-2E9C-101B-9397-08002B2CF9AE}" pid="10" name="MSIP_Label_e0e4719d-06e9-4e5a-b6ce-362daf1c5eeb_ContentBits">
    <vt:lpwstr>0</vt:lpwstr>
  </property>
</Properties>
</file>